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Алевтина\Documents\РИ Передача ЭЭ\9б,в Стуктура и объем затрат (до 1 апреля)\"/>
    </mc:Choice>
  </mc:AlternateContent>
  <bookViews>
    <workbookView xWindow="0" yWindow="0" windowWidth="28800" windowHeight="12435"/>
  </bookViews>
  <sheets>
    <sheet name=" Передача ЭЭ" sheetId="1" r:id="rId1"/>
    <sheet name="Техприсоединение" sheetId="3" r:id="rId2"/>
    <sheet name="Активы"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 l="1"/>
  <c r="E13" i="2"/>
  <c r="E12" i="2"/>
  <c r="D12" i="2"/>
  <c r="D31" i="2"/>
  <c r="AW23" i="1" l="1"/>
  <c r="D22" i="3" l="1"/>
  <c r="D14" i="3"/>
  <c r="D13" i="3"/>
  <c r="AN130" i="1" l="1"/>
  <c r="AW103" i="1"/>
  <c r="AW63" i="1"/>
  <c r="AN124" i="1" l="1"/>
  <c r="AN96" i="1" l="1"/>
  <c r="AN57" i="1" l="1"/>
  <c r="D41" i="3"/>
  <c r="D16" i="3"/>
  <c r="D15" i="3" s="1"/>
  <c r="AW124" i="1"/>
  <c r="AW114" i="1"/>
  <c r="AN114" i="1"/>
  <c r="AN103" i="1"/>
  <c r="AW96" i="1"/>
  <c r="AN69" i="1"/>
  <c r="AN63" i="1" s="1"/>
  <c r="AW57" i="1"/>
  <c r="AW38" i="1"/>
  <c r="AW35" i="1" s="1"/>
  <c r="AW21" i="1" s="1"/>
  <c r="AN38" i="1"/>
  <c r="AN35" i="1" s="1"/>
  <c r="AN23" i="1" s="1"/>
  <c r="AW25" i="1"/>
  <c r="AN25" i="1"/>
  <c r="AN21" i="1" l="1"/>
  <c r="D11" i="3"/>
  <c r="D62" i="3" l="1"/>
  <c r="D39" i="3"/>
  <c r="D51" i="3" l="1"/>
  <c r="D70" i="3" s="1"/>
  <c r="D75" i="3" l="1"/>
</calcChain>
</file>

<file path=xl/sharedStrings.xml><?xml version="1.0" encoding="utf-8"?>
<sst xmlns="http://schemas.openxmlformats.org/spreadsheetml/2006/main" count="463" uniqueCount="344">
  <si>
    <t>9б)</t>
  </si>
  <si>
    <t>Приложение 2</t>
  </si>
  <si>
    <t>к приказу Федеральной службы по тарифам</t>
  </si>
  <si>
    <t>от 24 октября 2014 г. № 1831-э</t>
  </si>
  <si>
    <t>Раскрытие информации о структуре и объемах затрат</t>
  </si>
  <si>
    <t>на оказание услуг по передаче электрической энергии</t>
  </si>
  <si>
    <t>сетевыми организациями, регулирование деятельности которых</t>
  </si>
  <si>
    <t>осуществляется методом долгосрочной индексации</t>
  </si>
  <si>
    <t>необходимой валовой выручки</t>
  </si>
  <si>
    <t>Наименование организации:</t>
  </si>
  <si>
    <t>МУП ЖКХ "Моргаушское</t>
  </si>
  <si>
    <t>ИНН:</t>
  </si>
  <si>
    <t>2124000310</t>
  </si>
  <si>
    <t>КПП:</t>
  </si>
  <si>
    <t>212401001</t>
  </si>
  <si>
    <t>Долгосрочный период регулирования:</t>
  </si>
  <si>
    <t>—</t>
  </si>
  <si>
    <t>гг.</t>
  </si>
  <si>
    <t>(утвержденный органами регулирования)</t>
  </si>
  <si>
    <t>№ п/п</t>
  </si>
  <si>
    <t>Показатель</t>
  </si>
  <si>
    <t>Ед. изм.</t>
  </si>
  <si>
    <t>Приме-</t>
  </si>
  <si>
    <r>
      <t>план</t>
    </r>
    <r>
      <rPr>
        <vertAlign val="superscript"/>
        <sz val="10"/>
        <rFont val="Times New Roman"/>
        <family val="1"/>
        <charset val="204"/>
      </rPr>
      <t>1</t>
    </r>
  </si>
  <si>
    <r>
      <t>факт</t>
    </r>
    <r>
      <rPr>
        <vertAlign val="superscript"/>
        <sz val="10"/>
        <rFont val="Times New Roman"/>
        <family val="1"/>
        <charset val="204"/>
      </rPr>
      <t>2</t>
    </r>
  </si>
  <si>
    <r>
      <t>чание</t>
    </r>
    <r>
      <rPr>
        <vertAlign val="superscript"/>
        <sz val="10"/>
        <rFont val="Times New Roman"/>
        <family val="1"/>
        <charset val="204"/>
      </rPr>
      <t>3</t>
    </r>
  </si>
  <si>
    <t>I</t>
  </si>
  <si>
    <t>Структура затрат</t>
  </si>
  <si>
    <t>Х</t>
  </si>
  <si>
    <t>1</t>
  </si>
  <si>
    <t>Необходимая валовая выручка</t>
  </si>
  <si>
    <t>тыс. руб.</t>
  </si>
  <si>
    <t>на содержание</t>
  </si>
  <si>
    <t>1.1</t>
  </si>
  <si>
    <t>Подконтрольные расходы, всего</t>
  </si>
  <si>
    <t>1.1.1</t>
  </si>
  <si>
    <t>Материальные расходы, всего</t>
  </si>
  <si>
    <t>1.1.1.1</t>
  </si>
  <si>
    <t>в том числе на сырье, материалы, запасные</t>
  </si>
  <si>
    <t>части, инструмент, топливо</t>
  </si>
  <si>
    <t>1.1.1.2</t>
  </si>
  <si>
    <t>на ремонт</t>
  </si>
  <si>
    <t>1.1.1.3</t>
  </si>
  <si>
    <t>в том числе на работы и услуги производст-</t>
  </si>
  <si>
    <t>венного характера (в том числе услуги</t>
  </si>
  <si>
    <t>сторонних организаций по содержанию сетей</t>
  </si>
  <si>
    <t>и распределительных устройств)</t>
  </si>
  <si>
    <t>1.1.1.3.1</t>
  </si>
  <si>
    <t>в том числе на ремонт</t>
  </si>
  <si>
    <t>1.1.2</t>
  </si>
  <si>
    <t>Фонд оплаты труда</t>
  </si>
  <si>
    <t>1.1.2.1</t>
  </si>
  <si>
    <t>1.1.3</t>
  </si>
  <si>
    <t>Прочие подконтрольные расходы</t>
  </si>
  <si>
    <t>(с расшифровкой)</t>
  </si>
  <si>
    <t>Ремонт основных фондов</t>
  </si>
  <si>
    <t>Работы и услуги непроизводственного характера</t>
  </si>
  <si>
    <t>Услуги связи</t>
  </si>
  <si>
    <t>Расходы на охрану и пожарную безопасность</t>
  </si>
  <si>
    <t>Расходы на информационные услуги</t>
  </si>
  <si>
    <t>Расходы на сертификацию</t>
  </si>
  <si>
    <t>Расходы на обеспечение нормальных 
условий труда и мер по технике безопасности</t>
  </si>
  <si>
    <t>Расходы на командировки и представительские</t>
  </si>
  <si>
    <t>Расходы на подготовку кадров</t>
  </si>
  <si>
    <t>Расходы на страхование</t>
  </si>
  <si>
    <t>Электроэненгия на хозяйственные нужды</t>
  </si>
  <si>
    <t>Другие прочие подконтролные расходы</t>
  </si>
  <si>
    <t>1.1.3.1</t>
  </si>
  <si>
    <t>в том числе прибыль на социальное развитие</t>
  </si>
  <si>
    <t>(включая социальные выплаты)</t>
  </si>
  <si>
    <t>1.1.3.2</t>
  </si>
  <si>
    <t>в том числе транспортные услуги</t>
  </si>
  <si>
    <t>1.1.3.3</t>
  </si>
  <si>
    <t>в том числе прочие расходы</t>
  </si>
  <si>
    <r>
      <t>(с расшифровкой)</t>
    </r>
    <r>
      <rPr>
        <vertAlign val="superscript"/>
        <sz val="10"/>
        <rFont val="Times New Roman"/>
        <family val="1"/>
        <charset val="204"/>
      </rPr>
      <t>4</t>
    </r>
  </si>
  <si>
    <t>1.1.4</t>
  </si>
  <si>
    <t>Расходы на обслуживание операционных</t>
  </si>
  <si>
    <t>заемных средств в составе подконтрольных</t>
  </si>
  <si>
    <t>расходов</t>
  </si>
  <si>
    <t>1.1.5</t>
  </si>
  <si>
    <t>Расходы из прибыли в составе подконтрольных</t>
  </si>
  <si>
    <t>расходов (выплаты по колдоговору)</t>
  </si>
  <si>
    <t>1.2</t>
  </si>
  <si>
    <t>Неподконтрольные расходы, включенные</t>
  </si>
  <si>
    <t>в НВВ, всего</t>
  </si>
  <si>
    <t>1.2.1</t>
  </si>
  <si>
    <t>Оплата услуг ОАО «ФСК ЕЭС»</t>
  </si>
  <si>
    <t>1.2.2</t>
  </si>
  <si>
    <t>Расходы на оплату технологического присоеди-</t>
  </si>
  <si>
    <t>нения к сетям смежной сетевой организации</t>
  </si>
  <si>
    <t>1.2.3</t>
  </si>
  <si>
    <t>Плата за аренду имущества</t>
  </si>
  <si>
    <t>1.2.4</t>
  </si>
  <si>
    <t>отчисления на социальные нужды</t>
  </si>
  <si>
    <t>1.2.5</t>
  </si>
  <si>
    <t>расходы на возврат и обслуживание долгосроч-</t>
  </si>
  <si>
    <t>ных заемных средств, направляемых на финан-</t>
  </si>
  <si>
    <t>сирование капитальных вложений</t>
  </si>
  <si>
    <t>1.2.6</t>
  </si>
  <si>
    <t>амортизация</t>
  </si>
  <si>
    <t>1.2.7</t>
  </si>
  <si>
    <t>прибыль на капитальные вложения</t>
  </si>
  <si>
    <t>1.2.8</t>
  </si>
  <si>
    <t>налог на прибыль</t>
  </si>
  <si>
    <t>1.2.9</t>
  </si>
  <si>
    <t>прочие налоги</t>
  </si>
  <si>
    <t>1.2.10</t>
  </si>
  <si>
    <t>Расходы сетевой организации, связанные с осу-</t>
  </si>
  <si>
    <t>ществлением технологического присоединения</t>
  </si>
  <si>
    <t>к электрическим сетям, не включенные в плату</t>
  </si>
  <si>
    <t>за технологическое присоединение</t>
  </si>
  <si>
    <t>1.2.10.1</t>
  </si>
  <si>
    <t>Справочно: «Количество льготных</t>
  </si>
  <si>
    <t>ед.</t>
  </si>
  <si>
    <t>технологических присоединений»</t>
  </si>
  <si>
    <t>1.2.11</t>
  </si>
  <si>
    <t>Средства, подлежащие дополнительному учету</t>
  </si>
  <si>
    <t>по результатам вступивших в законную силу</t>
  </si>
  <si>
    <t>решений суда, решений ФСТ России, принятых</t>
  </si>
  <si>
    <t>по итогам рассмотрения разногласий или</t>
  </si>
  <si>
    <t>досудебного урегулирования споров, решения</t>
  </si>
  <si>
    <t>ФСТ России об отмене решения регулирую-</t>
  </si>
  <si>
    <t>щего органа, принятого им с превышением</t>
  </si>
  <si>
    <t>полномочий (предписания)</t>
  </si>
  <si>
    <t>1.2.12</t>
  </si>
  <si>
    <t>прочие неподконтрольные расходы</t>
  </si>
  <si>
    <t>Капитальные вложения</t>
  </si>
  <si>
    <t>1.3</t>
  </si>
  <si>
    <t>недополученный по независящим причинам</t>
  </si>
  <si>
    <t>доход (+) / избыток средств, полученный</t>
  </si>
  <si>
    <t>в предыдущем периоде регулирования (–)</t>
  </si>
  <si>
    <t>II</t>
  </si>
  <si>
    <t>Справочно: расходы на ремонт, всего</t>
  </si>
  <si>
    <t>(пункт 1.1.1.2+пункт 1.1.2.1+пункт 1.1.3.1)</t>
  </si>
  <si>
    <t>III</t>
  </si>
  <si>
    <t>Необходимая валовая выручка на оплату</t>
  </si>
  <si>
    <t>технологического расхода (потерь)</t>
  </si>
  <si>
    <t>электроэнергии</t>
  </si>
  <si>
    <t>Справочно:</t>
  </si>
  <si>
    <t>МВт·ч</t>
  </si>
  <si>
    <t>Объем технологических потерь</t>
  </si>
  <si>
    <t>Цена покупки электрической энергии сетевой</t>
  </si>
  <si>
    <t>организацией в целях компенсации технологи-</t>
  </si>
  <si>
    <t>ческого расхода электрической энергии</t>
  </si>
  <si>
    <t>IV</t>
  </si>
  <si>
    <t>Натуральные (количественные) показатели,</t>
  </si>
  <si>
    <t>используемые при определении структуры и</t>
  </si>
  <si>
    <t>объемов затрат на оказание услуг по передаче</t>
  </si>
  <si>
    <t>электрической энергии сетевыми организациями</t>
  </si>
  <si>
    <t>общее количество точек подключения</t>
  </si>
  <si>
    <t>шт.</t>
  </si>
  <si>
    <t>на конец года</t>
  </si>
  <si>
    <t>2</t>
  </si>
  <si>
    <t>Трансформаторная мощность подстанций, всего</t>
  </si>
  <si>
    <t>МВа</t>
  </si>
  <si>
    <t>2.n</t>
  </si>
  <si>
    <t>в том числе трансформаторная мощность</t>
  </si>
  <si>
    <t>подстанций на СН-2 уровне напряжения</t>
  </si>
  <si>
    <t>3</t>
  </si>
  <si>
    <t>Количество условных единиц по линиям</t>
  </si>
  <si>
    <t>у. е.</t>
  </si>
  <si>
    <t>электропередач, всего</t>
  </si>
  <si>
    <t>3.n</t>
  </si>
  <si>
    <t>в том числе количество условных единиц по</t>
  </si>
  <si>
    <t>линиям электропередач на НН уровне напряжения</t>
  </si>
  <si>
    <t>4</t>
  </si>
  <si>
    <t>Количество условных единиц по подстанциям,</t>
  </si>
  <si>
    <t>всего</t>
  </si>
  <si>
    <t>4.n</t>
  </si>
  <si>
    <t>в том числе количество условных единиц</t>
  </si>
  <si>
    <t>по подстанциям на СН- 2 уровне напряжения</t>
  </si>
  <si>
    <t>5</t>
  </si>
  <si>
    <t>Длина линий электропередач, всего</t>
  </si>
  <si>
    <t>км</t>
  </si>
  <si>
    <t>5.n</t>
  </si>
  <si>
    <t>в том числе длина линий электропередач</t>
  </si>
  <si>
    <t>на i уровне напряжения</t>
  </si>
  <si>
    <t>СН-2</t>
  </si>
  <si>
    <t>НН</t>
  </si>
  <si>
    <t>6</t>
  </si>
  <si>
    <t>Доля кабельных линий электропередач</t>
  </si>
  <si>
    <t>%</t>
  </si>
  <si>
    <t>7</t>
  </si>
  <si>
    <t>Ввод в эксплуатацию новых объектов электро-</t>
  </si>
  <si>
    <t>сетевого комплекса на конец года</t>
  </si>
  <si>
    <t>7.1</t>
  </si>
  <si>
    <t>в том числе за счет платы за технологическое</t>
  </si>
  <si>
    <t>присоединение</t>
  </si>
  <si>
    <t>8</t>
  </si>
  <si>
    <t>норматив технологического расхода (потерь)</t>
  </si>
  <si>
    <t>электрической энергии, установленный</t>
  </si>
  <si>
    <r>
      <t>Минэнерго России</t>
    </r>
    <r>
      <rPr>
        <vertAlign val="superscript"/>
        <sz val="10"/>
        <rFont val="Times New Roman"/>
        <family val="1"/>
        <charset val="204"/>
      </rPr>
      <t>5</t>
    </r>
  </si>
  <si>
    <t>Примечание:</t>
  </si>
  <si>
    <r>
      <t>2</t>
    </r>
    <r>
      <rPr>
        <sz val="10"/>
        <rFont val="Times New Roman"/>
        <family val="1"/>
        <charset val="204"/>
      </rPr>
      <t>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t>
    </r>
  </si>
  <si>
    <r>
      <t>3</t>
    </r>
    <r>
      <rPr>
        <sz val="10"/>
        <rFont val="Times New Roman"/>
        <family val="1"/>
        <charset val="204"/>
      </rPr>
      <t> При наличии отклонений фактических значений показателей от плановых значений более чем на 15 процентов в столбце &lt;Примечание&gt; указываются причины их возникновения.</t>
    </r>
  </si>
  <si>
    <r>
      <t>4</t>
    </r>
    <r>
      <rPr>
        <sz val="10"/>
        <rFont val="Times New Roman"/>
        <family val="1"/>
        <charset val="204"/>
      </rPr>
      <t> В соответствии с пунктом 28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 1178.</t>
    </r>
  </si>
  <si>
    <r>
      <t>5</t>
    </r>
    <r>
      <rPr>
        <sz val="10"/>
        <rFont val="Times New Roman"/>
        <family val="1"/>
        <charset val="204"/>
      </rPr>
      <t> В соответствии с пунктом 4.2.14.8. Положения о Министерстве энергетики Российской Федерации, утвержденного постановлением Правительства Российской Федерации от 28.05.2008 № 400.</t>
    </r>
  </si>
  <si>
    <t>Приложение 4 
к приказу Федеральной службы по тарифам от 24.10.2014 г. № 1831-э</t>
  </si>
  <si>
    <t>Наименование организации: МУП ЖКХ "Моргаушское"</t>
  </si>
  <si>
    <t>Примечание*</t>
  </si>
  <si>
    <t>план</t>
  </si>
  <si>
    <t>факт</t>
  </si>
  <si>
    <t xml:space="preserve">1.
</t>
  </si>
  <si>
    <t>Остаточная балансовая стоимость 
активов на начало года долгосрочного периода регулирования</t>
  </si>
  <si>
    <t xml:space="preserve">2.
</t>
  </si>
  <si>
    <t xml:space="preserve">Ввод активов (основных средств), 
всего
</t>
  </si>
  <si>
    <t>МВА</t>
  </si>
  <si>
    <t xml:space="preserve">2.1.
</t>
  </si>
  <si>
    <t>Увеличение стоимости активов 
(основных средств) за счет переоценки</t>
  </si>
  <si>
    <t xml:space="preserve">2.2.
</t>
  </si>
  <si>
    <t xml:space="preserve">Ввод активов (основных средств) за год
</t>
  </si>
  <si>
    <t xml:space="preserve">2.2.1.
</t>
  </si>
  <si>
    <t xml:space="preserve">в том числе модернизация и
 реконструкция
</t>
  </si>
  <si>
    <t xml:space="preserve">2.2.2.
</t>
  </si>
  <si>
    <t xml:space="preserve">в том числе новое строительство
</t>
  </si>
  <si>
    <t xml:space="preserve">2.2.3.
</t>
  </si>
  <si>
    <t xml:space="preserve">прочее, в том числе приобретение 
нового оборудования
</t>
  </si>
  <si>
    <t xml:space="preserve">3.
</t>
  </si>
  <si>
    <t xml:space="preserve">Выбытие активов (основных средств)
</t>
  </si>
  <si>
    <t xml:space="preserve">4.
</t>
  </si>
  <si>
    <t>Остаточная балансовая стоимость 
активов на конец года долгосрочного периода регулирования</t>
  </si>
  <si>
    <t>При наличии отклонений фактических значений показателей от плановых значений
 более чем на 15 процентов в столбце &lt; Примечание&gt; указываются причины их возникновения.</t>
  </si>
  <si>
    <t>на оказание услуг по технологическому присоединению (ТП) к элекртческим сетям</t>
  </si>
  <si>
    <t>Наименование показателя</t>
  </si>
  <si>
    <t>Тариф на ТП к эл. сетям
(550 руб./прис.)</t>
  </si>
  <si>
    <t>Объем реализации регулируемых видов услуг</t>
  </si>
  <si>
    <t>технологическое присоединение (ТП) к эл/сетям, присоединений</t>
  </si>
  <si>
    <t>технологическое присоединение (ТП) к эл/сетям, кВтч</t>
  </si>
  <si>
    <t>1.</t>
  </si>
  <si>
    <t>Выручка всего, в том числе: *</t>
  </si>
  <si>
    <t>1.1.</t>
  </si>
  <si>
    <t>Выручка от регулируемых (основных) видов деятельности</t>
  </si>
  <si>
    <t>1.1.2.</t>
  </si>
  <si>
    <t>Выручка от реализации услуг в электроэнергетике (по видам установленных тарифов):</t>
  </si>
  <si>
    <t>технологическое присоединение к эл/сетям</t>
  </si>
  <si>
    <t>2.</t>
  </si>
  <si>
    <t>Себестоимость всего, в том числе: *</t>
  </si>
  <si>
    <t>2.1.</t>
  </si>
  <si>
    <t>Покупные энергоресурсы:</t>
  </si>
  <si>
    <t>газ природный</t>
  </si>
  <si>
    <t>электроэнергия</t>
  </si>
  <si>
    <t>электроэнергия(потери)</t>
  </si>
  <si>
    <t>вода</t>
  </si>
  <si>
    <t>2.2.</t>
  </si>
  <si>
    <t>Реагенты</t>
  </si>
  <si>
    <t>2.3.</t>
  </si>
  <si>
    <t xml:space="preserve">Оплата труда с отчислениями </t>
  </si>
  <si>
    <t>Затраты на оплату труда</t>
  </si>
  <si>
    <t>Отчисления от фонда оплаты труда</t>
  </si>
  <si>
    <t>2.4.</t>
  </si>
  <si>
    <t>Видеонаблюдение</t>
  </si>
  <si>
    <t>2.5.</t>
  </si>
  <si>
    <t>Амортизация ОС</t>
  </si>
  <si>
    <t>2.6.</t>
  </si>
  <si>
    <t>Ремонт</t>
  </si>
  <si>
    <t>2.7.</t>
  </si>
  <si>
    <t>Страхование</t>
  </si>
  <si>
    <t>2.8.</t>
  </si>
  <si>
    <t>2.9.</t>
  </si>
  <si>
    <t>Спецмолоко (компенсация)</t>
  </si>
  <si>
    <t>2.10.</t>
  </si>
  <si>
    <t>Метеоинформация</t>
  </si>
  <si>
    <t>2.11.</t>
  </si>
  <si>
    <t>Спецодежда и спецоснаска, инвентарь</t>
  </si>
  <si>
    <t>2.12.</t>
  </si>
  <si>
    <t>Налоги</t>
  </si>
  <si>
    <t>2.13.</t>
  </si>
  <si>
    <t>ГСМ</t>
  </si>
  <si>
    <t>2.14.</t>
  </si>
  <si>
    <t>Материалы, запчасти</t>
  </si>
  <si>
    <t>2.15.</t>
  </si>
  <si>
    <t>Анализ лабораториями, деротизация</t>
  </si>
  <si>
    <t>2.16.</t>
  </si>
  <si>
    <t>Обучение</t>
  </si>
  <si>
    <t>2.17.</t>
  </si>
  <si>
    <t>Прочие прямые расходы</t>
  </si>
  <si>
    <t>3.</t>
  </si>
  <si>
    <t>Прибыль (убыток) от продаж *</t>
  </si>
  <si>
    <t>4.</t>
  </si>
  <si>
    <t>Прочие доходы и расходы *</t>
  </si>
  <si>
    <t>4.1.</t>
  </si>
  <si>
    <t>Прочие доходы</t>
  </si>
  <si>
    <t>эксплуатационные доходы за пользование объектами ОС</t>
  </si>
  <si>
    <t>проценты к получению</t>
  </si>
  <si>
    <t>плата за загрязнение окруж среды  с предприятий</t>
  </si>
  <si>
    <t>реализация и оприходование ТМЦ</t>
  </si>
  <si>
    <t>резерв по соомнительным долгам</t>
  </si>
  <si>
    <t>амортизация ОС</t>
  </si>
  <si>
    <t>госпошлина</t>
  </si>
  <si>
    <t>списание дебиторской задолженности</t>
  </si>
  <si>
    <t>прочие (с приложением расшифровки)</t>
  </si>
  <si>
    <t>4.2.</t>
  </si>
  <si>
    <t>Прочие расходы</t>
  </si>
  <si>
    <t>эксплуатациоонные расходы за пользование объектами ОС</t>
  </si>
  <si>
    <t>плата за загрязнение окруж среды</t>
  </si>
  <si>
    <t>проценты к уплате</t>
  </si>
  <si>
    <t>услуги банка</t>
  </si>
  <si>
    <t>выполнение условий Колдоговора</t>
  </si>
  <si>
    <t>реализация ТМЦ</t>
  </si>
  <si>
    <t>налог , уплачиваемый при упращенной системе налогообложения</t>
  </si>
  <si>
    <t>страховые взносы с материальной помощи</t>
  </si>
  <si>
    <t>комиссионное вознаграждение</t>
  </si>
  <si>
    <t>списание материалов</t>
  </si>
  <si>
    <t>спосорская помощь</t>
  </si>
  <si>
    <t>штрафы</t>
  </si>
  <si>
    <t>прочие</t>
  </si>
  <si>
    <t>5.</t>
  </si>
  <si>
    <t>Прибыль (убыток) до налогообложения *</t>
  </si>
  <si>
    <t xml:space="preserve">Налог на прибыль </t>
  </si>
  <si>
    <t>Отложенные налоговые активы</t>
  </si>
  <si>
    <t>Отложенные налоговые обязательства</t>
  </si>
  <si>
    <t>Прочее</t>
  </si>
  <si>
    <t>6.</t>
  </si>
  <si>
    <t>Чистая прибыль *</t>
  </si>
  <si>
    <t>Прибыль на кап.вложения на реализ ИП</t>
  </si>
  <si>
    <t xml:space="preserve">Прибыль на капвложения на техприсоед заявителей </t>
  </si>
  <si>
    <t>2018 год</t>
  </si>
  <si>
    <t>2018</t>
  </si>
  <si>
    <t>2022</t>
  </si>
  <si>
    <t>Год 2018</t>
  </si>
  <si>
    <t>Не произведены затраты по статье
 в полном объеме из-за отсутствия средств</t>
  </si>
  <si>
    <t>Расходы на услуги коммунального хозяйства</t>
  </si>
  <si>
    <t>Не произведены затраты по статье
 в полном объеме</t>
  </si>
  <si>
    <t>Расходы на консультационные услуги</t>
  </si>
  <si>
    <t>Другие обоснованные внереализационные
 расходы (единый налог при УСН)</t>
  </si>
  <si>
    <t>Фактические затраты по оплате
 транспортного налога</t>
  </si>
  <si>
    <t>Фактические потери выше нормативных, утвержденных при формировании тарифов</t>
  </si>
  <si>
    <t>Согласно договора о 
передаче электрической энергии</t>
  </si>
  <si>
    <t xml:space="preserve">Согласно договоров
 на право владения, пользования имуществом </t>
  </si>
  <si>
    <r>
      <t>1</t>
    </r>
    <r>
      <rPr>
        <sz val="10"/>
        <rFont val="Arial Cyr"/>
        <charset val="204"/>
      </rPr>
      <t> </t>
    </r>
    <r>
      <rPr>
        <sz val="10"/>
        <rFont val="Times New Roman"/>
        <family val="1"/>
        <charset val="204"/>
      </rPr>
      <t>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&lt;план&gt; указываются соответствующие значения. Плановые значения составляющих подконтрольных расходов раскрываются в отношении расходов, учтенных регулирующим органом на первый год долгосрочного периода регулирования.</t>
    </r>
  </si>
  <si>
    <t>Раскрытие информации о движении активов, включающих балансовую стоимость
 активов на начало года, балансовую стоимость активов на конец года, а также информацию о выбытии активов в течение года, о вводе активов в течение года, в том числе за счет переоценки, модернизации, реконструкции, строительства и приобретения нового оборудования</t>
  </si>
  <si>
    <t xml:space="preserve">Технологическое присоединение заявителей до 
15 кВ включительно - 17 шт. вместо 15 шт. по плану </t>
  </si>
  <si>
    <t>Расходы на транспортные услуги</t>
  </si>
  <si>
    <t xml:space="preserve">Увеличение затрат в связи с приемом в эксплуатацию новых объектов электросетевого хозяйства согласно договоров </t>
  </si>
  <si>
    <t xml:space="preserve">Увеличение затрат в связи с приемом в 
эксплуатацию новых объектов электросетевого хозяйства согласно договоров </t>
  </si>
  <si>
    <t>Не произведены затраты по статье в полном 
объеме из-за отсутствия средств</t>
  </si>
  <si>
    <t>Фактические затраты  выше учтенных в тарифе
 затрат</t>
  </si>
  <si>
    <t xml:space="preserve">Фактические затраты  </t>
  </si>
  <si>
    <t>Решение суда. Потери электрическая энергия
 за период с 1 января по 14 февраля 2017 года - за перид не оказывания услуг по передаче электрической энергии, но владения электросетевого хозяйства (Согласно пунктам 129, 130 Основных положений N 442).</t>
  </si>
  <si>
    <t>Передача муниципального имущества собственнику</t>
  </si>
  <si>
    <t>Прием муниципального имущеста на праве хозяйственного ведения по договорам и техническое перевооружение КТП по инвестиционной программе</t>
  </si>
  <si>
    <t xml:space="preserve">*
</t>
  </si>
  <si>
    <t>, 9d</t>
  </si>
  <si>
    <t>9в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</si>
</sst>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_-* #,##0.00_р_._-;\-* #,##0.00_р_._-;_-* &quot;-&quot;??_р_._-;_-@_-"/>
  </numFmts>
  <fonts count="31" x14ac:knownFonts="1">
    <font>
      <sz val="11"/>
      <color theme="1"/>
      <name val="Calibri"/>
      <family val="2"/>
      <charset val="204"/>
      <scheme val="minor"/>
    </font>
    <font>
      <b/>
      <sz val="11"/>
      <color theme="1"/>
      <name val="Calibri"/>
      <family val="2"/>
      <charset val="204"/>
      <scheme val="minor"/>
    </font>
    <font>
      <sz val="8"/>
      <name val="Times New Roman"/>
      <family val="1"/>
      <charset val="204"/>
    </font>
    <font>
      <sz val="12"/>
      <name val="Times New Roman"/>
      <family val="1"/>
      <charset val="204"/>
    </font>
    <font>
      <b/>
      <sz val="14"/>
      <name val="Times New Roman"/>
      <family val="1"/>
      <charset val="204"/>
    </font>
    <font>
      <sz val="14"/>
      <name val="Times New Roman"/>
      <family val="1"/>
      <charset val="204"/>
    </font>
    <font>
      <sz val="10"/>
      <name val="Times New Roman"/>
      <family val="1"/>
      <charset val="204"/>
    </font>
    <font>
      <vertAlign val="superscript"/>
      <sz val="10"/>
      <name val="Times New Roman"/>
      <family val="1"/>
      <charset val="204"/>
    </font>
    <font>
      <b/>
      <sz val="10"/>
      <name val="Times New Roman"/>
      <family val="1"/>
      <charset val="204"/>
    </font>
    <font>
      <sz val="10"/>
      <name val="Arial Cyr"/>
      <charset val="204"/>
    </font>
    <font>
      <sz val="11"/>
      <name val="Times New Roman"/>
      <family val="1"/>
      <charset val="204"/>
    </font>
    <font>
      <sz val="10"/>
      <name val="Arial"/>
      <family val="2"/>
    </font>
    <font>
      <b/>
      <sz val="12"/>
      <name val="Times New Roman"/>
      <family val="1"/>
      <charset val="204"/>
    </font>
    <font>
      <b/>
      <sz val="9"/>
      <name val="Times New Roman"/>
      <family val="1"/>
      <charset val="204"/>
    </font>
    <font>
      <i/>
      <sz val="10"/>
      <name val="Times New Roman"/>
      <family val="1"/>
      <charset val="204"/>
    </font>
    <font>
      <b/>
      <sz val="10"/>
      <color rgb="FF0070C0"/>
      <name val="Times New Roman"/>
      <family val="1"/>
      <charset val="204"/>
    </font>
    <font>
      <sz val="10"/>
      <color rgb="FF00B050"/>
      <name val="Times New Roman"/>
      <family val="1"/>
      <charset val="204"/>
    </font>
    <font>
      <sz val="10"/>
      <color indexed="8"/>
      <name val="Times New Roman"/>
      <family val="1"/>
      <charset val="204"/>
    </font>
    <font>
      <i/>
      <sz val="10"/>
      <color indexed="8"/>
      <name val="Times New Roman"/>
      <family val="1"/>
      <charset val="204"/>
    </font>
    <font>
      <b/>
      <sz val="10"/>
      <color rgb="FFFF0000"/>
      <name val="Times New Roman"/>
      <family val="1"/>
      <charset val="204"/>
    </font>
    <font>
      <b/>
      <i/>
      <sz val="10"/>
      <color rgb="FF0070C0"/>
      <name val="Times New Roman"/>
      <family val="1"/>
      <charset val="204"/>
    </font>
    <font>
      <b/>
      <i/>
      <sz val="10"/>
      <name val="Times New Roman"/>
      <family val="1"/>
      <charset val="204"/>
    </font>
    <font>
      <i/>
      <sz val="11"/>
      <color theme="1"/>
      <name val="Calibri"/>
      <family val="2"/>
      <charset val="204"/>
      <scheme val="minor"/>
    </font>
    <font>
      <sz val="10"/>
      <color rgb="FFFF0000"/>
      <name val="Times New Roman"/>
      <family val="1"/>
      <charset val="204"/>
    </font>
    <font>
      <sz val="12"/>
      <color theme="1"/>
      <name val="Times New Roman"/>
      <family val="1"/>
      <charset val="204"/>
    </font>
    <font>
      <b/>
      <sz val="12"/>
      <color theme="1"/>
      <name val="Times New Roman"/>
      <family val="1"/>
      <charset val="204"/>
    </font>
    <font>
      <b/>
      <sz val="9"/>
      <name val="Tahoma"/>
      <family val="2"/>
      <charset val="204"/>
    </font>
    <font>
      <sz val="9"/>
      <name val="Tahoma"/>
      <family val="2"/>
      <charset val="204"/>
    </font>
    <font>
      <b/>
      <sz val="14"/>
      <name val="Franklin Gothic Medium"/>
      <family val="2"/>
      <charset val="204"/>
    </font>
    <font>
      <b/>
      <u/>
      <sz val="11"/>
      <color indexed="12"/>
      <name val="Arial"/>
      <family val="2"/>
      <charset val="204"/>
    </font>
    <font>
      <sz val="10"/>
      <color rgb="FF0070C0"/>
      <name val="Times New Roman"/>
      <family val="1"/>
      <charset val="204"/>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12">
    <xf numFmtId="0" fontId="0" fillId="0" borderId="0"/>
    <xf numFmtId="0" fontId="11" fillId="0" borderId="0"/>
    <xf numFmtId="0" fontId="29" fillId="0" borderId="0" applyNumberFormat="0" applyFill="0" applyBorder="0" applyAlignment="0" applyProtection="0">
      <alignment vertical="top"/>
      <protection locked="0"/>
    </xf>
    <xf numFmtId="0" fontId="28" fillId="0" borderId="0" applyBorder="0">
      <alignment horizontal="center" vertical="center" wrapText="1"/>
    </xf>
    <xf numFmtId="0" fontId="26" fillId="0" borderId="16" applyBorder="0">
      <alignment horizontal="center" vertical="center" wrapText="1"/>
    </xf>
    <xf numFmtId="4" fontId="27" fillId="2" borderId="5" applyBorder="0">
      <alignment horizontal="right"/>
    </xf>
    <xf numFmtId="4" fontId="27" fillId="3" borderId="17" applyBorder="0">
      <alignment horizontal="right"/>
    </xf>
    <xf numFmtId="9" fontId="9" fillId="0" borderId="0" applyFont="0" applyFill="0" applyBorder="0" applyAlignment="0" applyProtection="0"/>
    <xf numFmtId="166" fontId="9" fillId="0" borderId="0" applyFont="0" applyFill="0" applyBorder="0" applyAlignment="0" applyProtection="0"/>
    <xf numFmtId="0" fontId="9" fillId="0" borderId="0"/>
    <xf numFmtId="4" fontId="27" fillId="3" borderId="0" applyBorder="0">
      <alignment horizontal="right"/>
    </xf>
    <xf numFmtId="0" fontId="9" fillId="0" borderId="0"/>
  </cellStyleXfs>
  <cellXfs count="252">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0" xfId="0" applyFont="1" applyAlignment="1"/>
    <xf numFmtId="0" fontId="3" fillId="0" borderId="0" xfId="0" applyFont="1" applyAlignment="1">
      <alignment horizontal="left"/>
    </xf>
    <xf numFmtId="0" fontId="6" fillId="0" borderId="0" xfId="0" applyFont="1" applyAlignment="1"/>
    <xf numFmtId="0" fontId="6" fillId="0" borderId="0" xfId="0" applyFont="1" applyAlignment="1">
      <alignment vertical="center"/>
    </xf>
    <xf numFmtId="0" fontId="10" fillId="0" borderId="0" xfId="0" applyFont="1" applyAlignment="1">
      <alignment vertical="center"/>
    </xf>
    <xf numFmtId="0" fontId="4" fillId="0" borderId="0" xfId="0" applyFont="1" applyAlignment="1">
      <alignment vertical="center"/>
    </xf>
    <xf numFmtId="3" fontId="12" fillId="0" borderId="0" xfId="1" applyNumberFormat="1" applyFont="1" applyBorder="1" applyAlignment="1">
      <alignment horizontal="center" vertical="center"/>
    </xf>
    <xf numFmtId="3" fontId="13" fillId="0" borderId="5" xfId="1" applyNumberFormat="1" applyFont="1" applyFill="1" applyBorder="1" applyAlignment="1">
      <alignment horizontal="center" vertical="center" wrapText="1"/>
    </xf>
    <xf numFmtId="3" fontId="8" fillId="0" borderId="5" xfId="1" applyNumberFormat="1" applyFont="1" applyBorder="1" applyAlignment="1">
      <alignment horizontal="center" vertical="center" wrapText="1"/>
    </xf>
    <xf numFmtId="3" fontId="8" fillId="0" borderId="5" xfId="1" applyNumberFormat="1" applyFont="1" applyBorder="1" applyAlignment="1">
      <alignment horizontal="left" vertical="center" wrapText="1"/>
    </xf>
    <xf numFmtId="2" fontId="8" fillId="0" borderId="5" xfId="1" applyNumberFormat="1" applyFont="1" applyFill="1" applyBorder="1" applyAlignment="1">
      <alignment horizontal="center" vertical="center" wrapText="1"/>
    </xf>
    <xf numFmtId="3" fontId="14" fillId="0" borderId="5" xfId="1" applyNumberFormat="1" applyFont="1" applyBorder="1" applyAlignment="1">
      <alignment horizontal="left" vertical="center" wrapText="1"/>
    </xf>
    <xf numFmtId="2" fontId="14" fillId="0" borderId="5" xfId="1" applyNumberFormat="1" applyFont="1" applyFill="1" applyBorder="1" applyAlignment="1">
      <alignment horizontal="right" vertical="center" wrapText="1"/>
    </xf>
    <xf numFmtId="3" fontId="8" fillId="0" borderId="5" xfId="1" applyNumberFormat="1" applyFont="1" applyFill="1" applyBorder="1" applyAlignment="1">
      <alignment horizontal="center" vertical="center"/>
    </xf>
    <xf numFmtId="3" fontId="15" fillId="0" borderId="5" xfId="1" applyNumberFormat="1" applyFont="1" applyFill="1" applyBorder="1" applyAlignment="1">
      <alignment horizontal="left" vertical="center" wrapText="1"/>
    </xf>
    <xf numFmtId="2" fontId="15" fillId="0" borderId="5" xfId="1" applyNumberFormat="1" applyFont="1" applyFill="1" applyBorder="1" applyAlignment="1">
      <alignment vertical="center"/>
    </xf>
    <xf numFmtId="0" fontId="0" fillId="0" borderId="0" xfId="0" applyFill="1"/>
    <xf numFmtId="3" fontId="6" fillId="0" borderId="5" xfId="1" applyNumberFormat="1" applyFont="1" applyFill="1" applyBorder="1" applyAlignment="1">
      <alignment horizontal="center" vertical="center"/>
    </xf>
    <xf numFmtId="3" fontId="16" fillId="0" borderId="5" xfId="1" applyNumberFormat="1" applyFont="1" applyFill="1" applyBorder="1" applyAlignment="1">
      <alignment horizontal="left" vertical="center" wrapText="1"/>
    </xf>
    <xf numFmtId="2" fontId="16" fillId="0" borderId="5" xfId="1" applyNumberFormat="1" applyFont="1" applyFill="1" applyBorder="1" applyAlignment="1">
      <alignment vertical="center"/>
    </xf>
    <xf numFmtId="3" fontId="16" fillId="0" borderId="5" xfId="1" applyNumberFormat="1" applyFont="1" applyFill="1" applyBorder="1" applyAlignment="1">
      <alignment vertical="center" wrapText="1"/>
    </xf>
    <xf numFmtId="3" fontId="14" fillId="0" borderId="5" xfId="1" applyNumberFormat="1" applyFont="1" applyFill="1" applyBorder="1" applyAlignment="1">
      <alignment horizontal="center" vertical="center"/>
    </xf>
    <xf numFmtId="3" fontId="14" fillId="0" borderId="5" xfId="1" applyNumberFormat="1" applyFont="1" applyFill="1" applyBorder="1" applyAlignment="1">
      <alignment vertical="center" wrapText="1"/>
    </xf>
    <xf numFmtId="2" fontId="14" fillId="0" borderId="5" xfId="1" applyNumberFormat="1" applyFont="1" applyFill="1" applyBorder="1" applyAlignment="1">
      <alignment vertical="center" wrapText="1"/>
    </xf>
    <xf numFmtId="3" fontId="15" fillId="0" borderId="5" xfId="1" applyNumberFormat="1" applyFont="1" applyFill="1" applyBorder="1" applyAlignment="1">
      <alignment vertical="center" wrapText="1"/>
    </xf>
    <xf numFmtId="3" fontId="17" fillId="0" borderId="5" xfId="1" applyNumberFormat="1" applyFont="1" applyFill="1" applyBorder="1" applyAlignment="1">
      <alignment vertical="center" wrapText="1"/>
    </xf>
    <xf numFmtId="2" fontId="6" fillId="0" borderId="5" xfId="1" applyNumberFormat="1" applyFont="1" applyFill="1" applyBorder="1" applyAlignment="1">
      <alignment vertical="center"/>
    </xf>
    <xf numFmtId="3" fontId="18" fillId="0" borderId="5" xfId="1" applyNumberFormat="1" applyFont="1" applyFill="1" applyBorder="1" applyAlignment="1">
      <alignment vertical="center" wrapText="1"/>
    </xf>
    <xf numFmtId="2" fontId="14" fillId="0" borderId="5" xfId="1" applyNumberFormat="1" applyFont="1" applyFill="1" applyBorder="1" applyAlignment="1">
      <alignment vertical="center"/>
    </xf>
    <xf numFmtId="3" fontId="6" fillId="0" borderId="5" xfId="1" applyNumberFormat="1" applyFont="1" applyFill="1" applyBorder="1" applyAlignment="1">
      <alignment vertical="center" wrapText="1"/>
    </xf>
    <xf numFmtId="2" fontId="6" fillId="0" borderId="5" xfId="1" applyNumberFormat="1" applyFont="1" applyFill="1" applyBorder="1" applyAlignment="1">
      <alignment vertical="center" wrapText="1"/>
    </xf>
    <xf numFmtId="3" fontId="14" fillId="0" borderId="5" xfId="1" applyNumberFormat="1" applyFont="1" applyFill="1" applyBorder="1" applyAlignment="1">
      <alignment horizontal="right" vertical="center" wrapText="1"/>
    </xf>
    <xf numFmtId="3" fontId="19" fillId="0" borderId="5" xfId="1" applyNumberFormat="1" applyFont="1" applyFill="1" applyBorder="1" applyAlignment="1">
      <alignment vertical="center" wrapText="1"/>
    </xf>
    <xf numFmtId="2" fontId="19" fillId="0" borderId="5" xfId="1" applyNumberFormat="1" applyFont="1" applyFill="1" applyBorder="1" applyAlignment="1">
      <alignment vertical="center"/>
    </xf>
    <xf numFmtId="3" fontId="8" fillId="0" borderId="5" xfId="1" applyNumberFormat="1" applyFont="1" applyFill="1" applyBorder="1" applyAlignment="1">
      <alignment vertical="center" wrapText="1"/>
    </xf>
    <xf numFmtId="2" fontId="8" fillId="0" borderId="5" xfId="1" applyNumberFormat="1" applyFont="1" applyFill="1" applyBorder="1" applyAlignment="1">
      <alignment vertical="center"/>
    </xf>
    <xf numFmtId="3" fontId="20" fillId="0" borderId="5" xfId="1" applyNumberFormat="1" applyFont="1" applyFill="1" applyBorder="1" applyAlignment="1">
      <alignment vertical="center" wrapText="1"/>
    </xf>
    <xf numFmtId="2" fontId="20" fillId="0" borderId="5" xfId="1" applyNumberFormat="1" applyFont="1" applyFill="1" applyBorder="1" applyAlignment="1">
      <alignment horizontal="right" vertical="center"/>
    </xf>
    <xf numFmtId="2" fontId="6" fillId="0" borderId="5" xfId="1" applyNumberFormat="1" applyFont="1" applyFill="1" applyBorder="1" applyAlignment="1">
      <alignment horizontal="right" vertical="center" wrapText="1"/>
    </xf>
    <xf numFmtId="3" fontId="6" fillId="0" borderId="5" xfId="1" applyNumberFormat="1" applyFont="1" applyFill="1" applyBorder="1" applyAlignment="1">
      <alignment horizontal="left" vertical="center" wrapText="1"/>
    </xf>
    <xf numFmtId="3" fontId="21" fillId="0" borderId="5" xfId="1" applyNumberFormat="1" applyFont="1" applyFill="1" applyBorder="1" applyAlignment="1">
      <alignment horizontal="center" vertical="center"/>
    </xf>
    <xf numFmtId="0" fontId="22" fillId="0" borderId="0" xfId="0" applyFont="1" applyFill="1"/>
    <xf numFmtId="2" fontId="19" fillId="0" borderId="5" xfId="1" applyNumberFormat="1" applyFont="1" applyFill="1" applyBorder="1" applyAlignment="1">
      <alignment horizontal="right" vertical="center"/>
    </xf>
    <xf numFmtId="3" fontId="23" fillId="0" borderId="4" xfId="1" applyNumberFormat="1" applyFont="1" applyFill="1" applyBorder="1" applyAlignment="1">
      <alignment vertical="center" wrapText="1"/>
    </xf>
    <xf numFmtId="0" fontId="24" fillId="0" borderId="0" xfId="0" applyFont="1"/>
    <xf numFmtId="0" fontId="25" fillId="0" borderId="0" xfId="0" applyFont="1"/>
    <xf numFmtId="0" fontId="0" fillId="0" borderId="0" xfId="0"/>
    <xf numFmtId="164" fontId="0" fillId="0" borderId="5" xfId="0" applyNumberFormat="1" applyBorder="1"/>
    <xf numFmtId="0" fontId="0" fillId="0" borderId="5" xfId="0" applyBorder="1" applyAlignment="1">
      <alignment wrapText="1"/>
    </xf>
    <xf numFmtId="0" fontId="0" fillId="0" borderId="5" xfId="0" applyBorder="1"/>
    <xf numFmtId="0" fontId="0" fillId="0" borderId="0" xfId="0" applyAlignment="1">
      <alignment horizontal="left"/>
    </xf>
    <xf numFmtId="0" fontId="0" fillId="0" borderId="0" xfId="0" applyAlignment="1">
      <alignment horizontal="right"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6" fillId="0" borderId="0" xfId="0" applyFont="1" applyAlignment="1">
      <alignment horizontal="center" vertical="center"/>
    </xf>
    <xf numFmtId="0" fontId="10" fillId="0" borderId="0" xfId="0" applyFont="1" applyAlignment="1">
      <alignment horizontal="center" vertical="center"/>
    </xf>
    <xf numFmtId="0" fontId="0" fillId="0" borderId="5" xfId="0" applyFill="1" applyBorder="1"/>
    <xf numFmtId="49" fontId="6" fillId="0" borderId="9"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6" fillId="0" borderId="9" xfId="0" applyFont="1" applyBorder="1" applyAlignment="1">
      <alignment horizontal="center"/>
    </xf>
    <xf numFmtId="0" fontId="6" fillId="0" borderId="2" xfId="0" applyFont="1" applyBorder="1" applyAlignment="1">
      <alignment horizontal="center"/>
    </xf>
    <xf numFmtId="0" fontId="6" fillId="0" borderId="10" xfId="0" applyFont="1" applyBorder="1" applyAlignment="1">
      <alignment horizont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vertical="center"/>
    </xf>
    <xf numFmtId="2" fontId="6" fillId="0" borderId="9" xfId="0" applyNumberFormat="1" applyFont="1" applyBorder="1" applyAlignment="1">
      <alignment horizontal="center" wrapText="1"/>
    </xf>
    <xf numFmtId="2" fontId="6" fillId="0" borderId="2" xfId="0" applyNumberFormat="1" applyFont="1" applyBorder="1" applyAlignment="1">
      <alignment horizontal="center"/>
    </xf>
    <xf numFmtId="2" fontId="6" fillId="0" borderId="10" xfId="0" applyNumberFormat="1" applyFont="1" applyBorder="1" applyAlignment="1">
      <alignment horizontal="center"/>
    </xf>
    <xf numFmtId="0" fontId="7" fillId="0" borderId="0" xfId="0" applyFont="1" applyAlignment="1">
      <alignment horizontal="justify"/>
    </xf>
    <xf numFmtId="0" fontId="6" fillId="0" borderId="0" xfId="0" applyFont="1" applyAlignment="1">
      <alignment horizontal="justify"/>
    </xf>
    <xf numFmtId="49" fontId="6" fillId="0" borderId="5" xfId="0" applyNumberFormat="1" applyFont="1" applyBorder="1" applyAlignment="1">
      <alignment horizontal="center"/>
    </xf>
    <xf numFmtId="0" fontId="6" fillId="0" borderId="5" xfId="0" applyFont="1" applyBorder="1" applyAlignment="1">
      <alignment horizontal="center"/>
    </xf>
    <xf numFmtId="0" fontId="6" fillId="0" borderId="5" xfId="0" applyFont="1" applyBorder="1" applyAlignment="1"/>
    <xf numFmtId="0" fontId="6" fillId="0" borderId="9" xfId="0" applyFont="1" applyBorder="1" applyAlignment="1"/>
    <xf numFmtId="0" fontId="6" fillId="0" borderId="2" xfId="0" applyFont="1" applyBorder="1" applyAlignment="1"/>
    <xf numFmtId="0" fontId="6" fillId="0" borderId="10" xfId="0" applyFont="1" applyBorder="1" applyAlignment="1"/>
    <xf numFmtId="0" fontId="6" fillId="0" borderId="9" xfId="0" applyNumberFormat="1" applyFont="1" applyBorder="1" applyAlignment="1">
      <alignment horizontal="center"/>
    </xf>
    <xf numFmtId="0" fontId="6" fillId="0" borderId="2" xfId="0" applyNumberFormat="1" applyFont="1" applyBorder="1" applyAlignment="1">
      <alignment horizontal="center"/>
    </xf>
    <xf numFmtId="0" fontId="6" fillId="0" borderId="10" xfId="0" applyNumberFormat="1" applyFont="1" applyBorder="1" applyAlignment="1">
      <alignment horizontal="center"/>
    </xf>
    <xf numFmtId="0" fontId="6" fillId="0" borderId="4" xfId="0" applyFont="1" applyBorder="1" applyAlignment="1"/>
    <xf numFmtId="0" fontId="6" fillId="0" borderId="8" xfId="0" applyFont="1" applyBorder="1" applyAlignment="1"/>
    <xf numFmtId="49" fontId="6" fillId="0" borderId="6"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vertical="center"/>
    </xf>
    <xf numFmtId="0" fontId="6" fillId="0" borderId="3" xfId="0" applyFont="1" applyBorder="1" applyAlignment="1">
      <alignment vertical="center"/>
    </xf>
    <xf numFmtId="0" fontId="6" fillId="0" borderId="7" xfId="0" applyFont="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0" fontId="6" fillId="0" borderId="6" xfId="0" applyNumberFormat="1" applyFont="1" applyBorder="1" applyAlignment="1">
      <alignment horizontal="center" vertical="center"/>
    </xf>
    <xf numFmtId="0" fontId="6" fillId="0" borderId="3" xfId="0" applyNumberFormat="1" applyFont="1" applyBorder="1" applyAlignment="1">
      <alignment horizontal="center" vertical="center"/>
    </xf>
    <xf numFmtId="0" fontId="6" fillId="0" borderId="7"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12"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15" xfId="0" applyNumberFormat="1" applyFont="1" applyBorder="1" applyAlignment="1">
      <alignment horizontal="center" vertical="center"/>
    </xf>
    <xf numFmtId="2" fontId="6" fillId="0" borderId="6"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2" fontId="6" fillId="0" borderId="7" xfId="0" applyNumberFormat="1" applyFont="1" applyBorder="1" applyAlignment="1">
      <alignment horizontal="center" vertical="center" wrapText="1"/>
    </xf>
    <xf numFmtId="2" fontId="6" fillId="0" borderId="14"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5"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12" xfId="0" applyNumberFormat="1" applyFont="1" applyBorder="1" applyAlignment="1">
      <alignment horizontal="center" vertical="center" wrapText="1"/>
    </xf>
    <xf numFmtId="165" fontId="6" fillId="0" borderId="6" xfId="0" applyNumberFormat="1" applyFont="1" applyBorder="1" applyAlignment="1">
      <alignment vertical="center"/>
    </xf>
    <xf numFmtId="165" fontId="6" fillId="0" borderId="3" xfId="0" applyNumberFormat="1" applyFont="1" applyBorder="1" applyAlignment="1">
      <alignment vertical="center"/>
    </xf>
    <xf numFmtId="165" fontId="6" fillId="0" borderId="7" xfId="0" applyNumberFormat="1" applyFont="1" applyBorder="1" applyAlignment="1">
      <alignment vertical="center"/>
    </xf>
    <xf numFmtId="165" fontId="6" fillId="0" borderId="11" xfId="0" applyNumberFormat="1" applyFont="1" applyBorder="1" applyAlignment="1">
      <alignment vertical="center"/>
    </xf>
    <xf numFmtId="165" fontId="6" fillId="0" borderId="1" xfId="0" applyNumberFormat="1" applyFont="1" applyBorder="1" applyAlignment="1">
      <alignment vertical="center"/>
    </xf>
    <xf numFmtId="165" fontId="6" fillId="0" borderId="12" xfId="0" applyNumberFormat="1" applyFont="1" applyBorder="1" applyAlignment="1">
      <alignment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2" fontId="6" fillId="0" borderId="6" xfId="0" applyNumberFormat="1" applyFont="1" applyBorder="1" applyAlignment="1">
      <alignment vertical="center"/>
    </xf>
    <xf numFmtId="2" fontId="6" fillId="0" borderId="3" xfId="0" applyNumberFormat="1" applyFont="1" applyBorder="1" applyAlignment="1">
      <alignment vertical="center"/>
    </xf>
    <xf numFmtId="2" fontId="6" fillId="0" borderId="7" xfId="0" applyNumberFormat="1" applyFont="1" applyBorder="1" applyAlignment="1">
      <alignment vertical="center"/>
    </xf>
    <xf numFmtId="2" fontId="6" fillId="0" borderId="14" xfId="0" applyNumberFormat="1" applyFont="1" applyBorder="1" applyAlignment="1">
      <alignment vertical="center"/>
    </xf>
    <xf numFmtId="2" fontId="6" fillId="0" borderId="0" xfId="0" applyNumberFormat="1" applyFont="1" applyBorder="1" applyAlignment="1">
      <alignment vertical="center"/>
    </xf>
    <xf numFmtId="2" fontId="6" fillId="0" borderId="15" xfId="0" applyNumberFormat="1" applyFont="1" applyBorder="1" applyAlignment="1">
      <alignment vertical="center"/>
    </xf>
    <xf numFmtId="2" fontId="6" fillId="0" borderId="11" xfId="0" applyNumberFormat="1" applyFont="1" applyBorder="1" applyAlignment="1">
      <alignment vertical="center"/>
    </xf>
    <xf numFmtId="2" fontId="6" fillId="0" borderId="1" xfId="0" applyNumberFormat="1" applyFont="1" applyBorder="1" applyAlignment="1">
      <alignment vertical="center"/>
    </xf>
    <xf numFmtId="2" fontId="6" fillId="0" borderId="12" xfId="0" applyNumberFormat="1" applyFont="1" applyBorder="1" applyAlignment="1">
      <alignment vertical="center"/>
    </xf>
    <xf numFmtId="2" fontId="6" fillId="0" borderId="6" xfId="0" applyNumberFormat="1" applyFont="1" applyBorder="1" applyAlignment="1">
      <alignment horizontal="center" vertical="center"/>
    </xf>
    <xf numFmtId="2" fontId="6" fillId="0" borderId="3" xfId="0" applyNumberFormat="1" applyFont="1" applyBorder="1" applyAlignment="1">
      <alignment horizontal="center" vertical="center"/>
    </xf>
    <xf numFmtId="2" fontId="6" fillId="0" borderId="7" xfId="0" applyNumberFormat="1" applyFont="1" applyBorder="1" applyAlignment="1">
      <alignment horizontal="center" vertical="center"/>
    </xf>
    <xf numFmtId="2" fontId="6" fillId="0" borderId="14" xfId="0" applyNumberFormat="1" applyFont="1" applyBorder="1" applyAlignment="1">
      <alignment horizontal="center" vertical="center"/>
    </xf>
    <xf numFmtId="2" fontId="6" fillId="0" borderId="0" xfId="0" applyNumberFormat="1" applyFont="1" applyBorder="1" applyAlignment="1">
      <alignment horizontal="center" vertical="center"/>
    </xf>
    <xf numFmtId="2" fontId="6" fillId="0" borderId="15" xfId="0" applyNumberFormat="1" applyFont="1" applyBorder="1" applyAlignment="1">
      <alignment horizontal="center" vertical="center"/>
    </xf>
    <xf numFmtId="2" fontId="6" fillId="0" borderId="11" xfId="0" applyNumberFormat="1" applyFont="1" applyBorder="1" applyAlignment="1">
      <alignment horizontal="center" vertical="center"/>
    </xf>
    <xf numFmtId="2" fontId="6" fillId="0" borderId="1" xfId="0" applyNumberFormat="1" applyFont="1" applyBorder="1" applyAlignment="1">
      <alignment horizontal="center" vertical="center"/>
    </xf>
    <xf numFmtId="2" fontId="6" fillId="0" borderId="12" xfId="0" applyNumberFormat="1" applyFont="1" applyBorder="1" applyAlignment="1">
      <alignment horizontal="center" vertical="center"/>
    </xf>
    <xf numFmtId="0" fontId="8" fillId="0" borderId="4" xfId="0" applyFont="1" applyBorder="1" applyAlignment="1"/>
    <xf numFmtId="0" fontId="8" fillId="0" borderId="8" xfId="0" applyFont="1" applyBorder="1" applyAlignment="1"/>
    <xf numFmtId="0" fontId="8" fillId="0" borderId="13" xfId="0" applyFont="1" applyBorder="1" applyAlignment="1"/>
    <xf numFmtId="0" fontId="6" fillId="0" borderId="14" xfId="0" applyFont="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xf>
    <xf numFmtId="0" fontId="6" fillId="0" borderId="14"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15" xfId="0" applyNumberFormat="1" applyFont="1" applyBorder="1" applyAlignment="1">
      <alignment horizontal="center" vertical="center"/>
    </xf>
    <xf numFmtId="0" fontId="6" fillId="0" borderId="13" xfId="0" applyFont="1" applyBorder="1" applyAlignment="1"/>
    <xf numFmtId="0" fontId="6" fillId="0" borderId="6"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5" xfId="0" applyFont="1" applyBorder="1" applyAlignment="1">
      <alignment horizontal="center" wrapText="1"/>
    </xf>
    <xf numFmtId="49" fontId="6" fillId="0" borderId="13" xfId="0" applyNumberFormat="1" applyFont="1" applyBorder="1" applyAlignment="1">
      <alignment horizontal="center"/>
    </xf>
    <xf numFmtId="0" fontId="6" fillId="0" borderId="13" xfId="0" applyFont="1" applyBorder="1" applyAlignment="1">
      <alignment horizontal="center"/>
    </xf>
    <xf numFmtId="2" fontId="6" fillId="0" borderId="6" xfId="0" applyNumberFormat="1" applyFont="1" applyBorder="1" applyAlignment="1">
      <alignment horizontal="center" wrapText="1"/>
    </xf>
    <xf numFmtId="2" fontId="6" fillId="0" borderId="3" xfId="0" applyNumberFormat="1" applyFont="1" applyBorder="1" applyAlignment="1">
      <alignment horizontal="center"/>
    </xf>
    <xf numFmtId="2" fontId="6" fillId="0" borderId="7" xfId="0" applyNumberFormat="1" applyFont="1" applyBorder="1" applyAlignment="1">
      <alignment horizontal="center"/>
    </xf>
    <xf numFmtId="2" fontId="6" fillId="0" borderId="11" xfId="0" applyNumberFormat="1" applyFont="1" applyBorder="1" applyAlignment="1">
      <alignment horizontal="center"/>
    </xf>
    <xf numFmtId="2" fontId="6" fillId="0" borderId="1" xfId="0" applyNumberFormat="1" applyFont="1" applyBorder="1" applyAlignment="1">
      <alignment horizontal="center"/>
    </xf>
    <xf numFmtId="2" fontId="6" fillId="0" borderId="12" xfId="0" applyNumberFormat="1" applyFont="1" applyBorder="1" applyAlignment="1">
      <alignment horizontal="center"/>
    </xf>
    <xf numFmtId="2" fontId="6" fillId="0" borderId="6" xfId="0" applyNumberFormat="1" applyFont="1" applyBorder="1" applyAlignment="1">
      <alignment horizontal="center"/>
    </xf>
    <xf numFmtId="2" fontId="6" fillId="0" borderId="5" xfId="0" applyNumberFormat="1" applyFont="1" applyBorder="1" applyAlignment="1"/>
    <xf numFmtId="2" fontId="6" fillId="0" borderId="9" xfId="0" applyNumberFormat="1" applyFont="1" applyBorder="1" applyAlignment="1">
      <alignment horizontal="center"/>
    </xf>
    <xf numFmtId="2" fontId="8" fillId="0" borderId="6" xfId="0" applyNumberFormat="1" applyFont="1" applyBorder="1" applyAlignment="1">
      <alignment vertical="center"/>
    </xf>
    <xf numFmtId="2" fontId="8" fillId="0" borderId="3" xfId="0" applyNumberFormat="1" applyFont="1" applyBorder="1" applyAlignment="1">
      <alignment vertical="center"/>
    </xf>
    <xf numFmtId="2" fontId="8" fillId="0" borderId="7" xfId="0" applyNumberFormat="1" applyFont="1" applyBorder="1" applyAlignment="1">
      <alignment vertical="center"/>
    </xf>
    <xf numFmtId="2" fontId="8" fillId="0" borderId="11" xfId="0" applyNumberFormat="1" applyFont="1" applyBorder="1" applyAlignment="1">
      <alignment vertical="center"/>
    </xf>
    <xf numFmtId="2" fontId="8" fillId="0" borderId="1" xfId="0" applyNumberFormat="1" applyFont="1" applyBorder="1" applyAlignment="1">
      <alignment vertical="center"/>
    </xf>
    <xf numFmtId="2" fontId="8" fillId="0" borderId="12" xfId="0" applyNumberFormat="1" applyFont="1" applyBorder="1" applyAlignment="1">
      <alignment vertical="center"/>
    </xf>
    <xf numFmtId="0" fontId="6" fillId="0" borderId="9" xfId="0" applyFont="1" applyBorder="1" applyAlignment="1">
      <alignment horizontal="left" wrapText="1"/>
    </xf>
    <xf numFmtId="0" fontId="6" fillId="0" borderId="2" xfId="0" applyFont="1" applyBorder="1" applyAlignment="1">
      <alignment horizontal="left"/>
    </xf>
    <xf numFmtId="0" fontId="6" fillId="0" borderId="10" xfId="0" applyFont="1" applyBorder="1" applyAlignment="1">
      <alignment horizontal="left"/>
    </xf>
    <xf numFmtId="2" fontId="6" fillId="0" borderId="14" xfId="0" applyNumberFormat="1" applyFont="1" applyBorder="1" applyAlignment="1">
      <alignment horizontal="center"/>
    </xf>
    <xf numFmtId="2" fontId="6" fillId="0" borderId="0" xfId="0" applyNumberFormat="1" applyFont="1" applyBorder="1" applyAlignment="1">
      <alignment horizontal="center"/>
    </xf>
    <xf numFmtId="2" fontId="6" fillId="0" borderId="15" xfId="0" applyNumberFormat="1" applyFont="1" applyBorder="1" applyAlignment="1">
      <alignment horizontal="center"/>
    </xf>
    <xf numFmtId="0" fontId="6" fillId="0" borderId="9" xfId="0" applyFont="1" applyBorder="1" applyAlignment="1">
      <alignment horizontal="center" wrapText="1"/>
    </xf>
    <xf numFmtId="2" fontId="6" fillId="0" borderId="9" xfId="0" applyNumberFormat="1" applyFont="1" applyBorder="1" applyAlignment="1">
      <alignment vertical="center"/>
    </xf>
    <xf numFmtId="2" fontId="6" fillId="0" borderId="2" xfId="0" applyNumberFormat="1" applyFont="1" applyBorder="1" applyAlignment="1">
      <alignment vertical="center"/>
    </xf>
    <xf numFmtId="2" fontId="6" fillId="0" borderId="10" xfId="0" applyNumberFormat="1" applyFont="1" applyBorder="1" applyAlignment="1">
      <alignment vertical="center"/>
    </xf>
    <xf numFmtId="0" fontId="8" fillId="0" borderId="9" xfId="0" applyFont="1" applyBorder="1" applyAlignment="1">
      <alignment vertical="center"/>
    </xf>
    <xf numFmtId="0" fontId="8" fillId="0" borderId="2" xfId="0" applyFont="1" applyBorder="1" applyAlignment="1">
      <alignment vertical="center"/>
    </xf>
    <xf numFmtId="0" fontId="8" fillId="0" borderId="10" xfId="0" applyFont="1" applyBorder="1" applyAlignment="1">
      <alignment vertical="center"/>
    </xf>
    <xf numFmtId="0" fontId="6" fillId="0" borderId="9" xfId="0" applyNumberFormat="1" applyFont="1" applyBorder="1" applyAlignment="1">
      <alignment horizontal="center" vertical="center"/>
    </xf>
    <xf numFmtId="0" fontId="6" fillId="0" borderId="2"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9" xfId="0" applyNumberFormat="1" applyFont="1" applyBorder="1" applyAlignment="1">
      <alignment horizontal="center" wrapText="1"/>
    </xf>
    <xf numFmtId="49" fontId="6" fillId="0" borderId="6" xfId="0" applyNumberFormat="1" applyFont="1" applyBorder="1" applyAlignment="1">
      <alignment horizontal="center"/>
    </xf>
    <xf numFmtId="49" fontId="6" fillId="0" borderId="3" xfId="0" applyNumberFormat="1" applyFont="1" applyBorder="1" applyAlignment="1">
      <alignment horizontal="center"/>
    </xf>
    <xf numFmtId="49" fontId="6" fillId="0" borderId="7" xfId="0" applyNumberFormat="1"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xf numFmtId="0" fontId="6" fillId="0" borderId="7" xfId="0" applyFont="1" applyBorder="1" applyAlignment="1">
      <alignment horizontal="center"/>
    </xf>
    <xf numFmtId="0" fontId="8" fillId="0" borderId="6" xfId="0" applyFont="1" applyBorder="1" applyAlignment="1"/>
    <xf numFmtId="0" fontId="8" fillId="0" borderId="3" xfId="0" applyFont="1" applyBorder="1" applyAlignment="1"/>
    <xf numFmtId="0" fontId="8" fillId="0" borderId="7" xfId="0" applyFont="1" applyBorder="1" applyAlignment="1"/>
    <xf numFmtId="2" fontId="8" fillId="0" borderId="6" xfId="0" applyNumberFormat="1" applyFont="1" applyBorder="1" applyAlignment="1"/>
    <xf numFmtId="0" fontId="30" fillId="0" borderId="9" xfId="0" applyNumberFormat="1" applyFont="1" applyBorder="1" applyAlignment="1">
      <alignment horizontal="center"/>
    </xf>
    <xf numFmtId="0" fontId="30" fillId="0" borderId="2" xfId="0" applyNumberFormat="1" applyFont="1" applyBorder="1" applyAlignment="1">
      <alignment horizontal="center"/>
    </xf>
    <xf numFmtId="0" fontId="30" fillId="0" borderId="10" xfId="0" applyNumberFormat="1" applyFont="1" applyBorder="1" applyAlignment="1">
      <alignment horizontal="center"/>
    </xf>
    <xf numFmtId="0" fontId="8" fillId="0" borderId="3" xfId="0" applyFont="1" applyBorder="1" applyAlignment="1">
      <alignment vertical="center"/>
    </xf>
    <xf numFmtId="0" fontId="8" fillId="0" borderId="7" xfId="0" applyFont="1" applyBorder="1" applyAlignment="1">
      <alignment vertical="center"/>
    </xf>
    <xf numFmtId="0" fontId="8" fillId="0" borderId="11" xfId="0" applyFont="1" applyBorder="1" applyAlignment="1">
      <alignment vertical="center"/>
    </xf>
    <xf numFmtId="0" fontId="8" fillId="0" borderId="1" xfId="0" applyFont="1" applyBorder="1" applyAlignment="1">
      <alignment vertical="center"/>
    </xf>
    <xf numFmtId="0" fontId="8" fillId="0" borderId="12" xfId="0" applyFont="1" applyBorder="1" applyAlignment="1">
      <alignment vertical="center"/>
    </xf>
    <xf numFmtId="49" fontId="6" fillId="0" borderId="9" xfId="0" applyNumberFormat="1" applyFont="1" applyBorder="1" applyAlignment="1">
      <alignment horizontal="center"/>
    </xf>
    <xf numFmtId="49" fontId="6" fillId="0" borderId="2" xfId="0" applyNumberFormat="1" applyFont="1" applyBorder="1" applyAlignment="1">
      <alignment horizontal="center"/>
    </xf>
    <xf numFmtId="49" fontId="6" fillId="0" borderId="10" xfId="0" applyNumberFormat="1"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6" fillId="0" borderId="1" xfId="0" applyFont="1" applyBorder="1" applyAlignment="1">
      <alignment horizontal="center"/>
    </xf>
    <xf numFmtId="0" fontId="6" fillId="0" borderId="12" xfId="0" applyFont="1" applyBorder="1" applyAlignment="1">
      <alignment horizontal="center"/>
    </xf>
    <xf numFmtId="0" fontId="4" fillId="0" borderId="0" xfId="0" applyFont="1" applyAlignment="1">
      <alignment horizontal="center" vertical="center"/>
    </xf>
    <xf numFmtId="0" fontId="3" fillId="0" borderId="1" xfId="0" applyFont="1" applyBorder="1" applyAlignment="1"/>
    <xf numFmtId="49" fontId="3" fillId="0" borderId="1" xfId="0" applyNumberFormat="1" applyFont="1" applyBorder="1" applyAlignment="1">
      <alignment horizontal="center"/>
    </xf>
    <xf numFmtId="49" fontId="3" fillId="0" borderId="2" xfId="0" applyNumberFormat="1" applyFont="1" applyBorder="1" applyAlignment="1">
      <alignment horizontal="center"/>
    </xf>
    <xf numFmtId="0" fontId="3" fillId="0" borderId="3" xfId="0" applyFont="1" applyBorder="1" applyAlignment="1">
      <alignment horizontal="center"/>
    </xf>
    <xf numFmtId="0" fontId="6" fillId="0" borderId="4" xfId="0" applyFont="1" applyBorder="1" applyAlignment="1">
      <alignment horizontal="center"/>
    </xf>
    <xf numFmtId="0" fontId="4" fillId="0" borderId="0" xfId="0" applyFont="1" applyAlignment="1">
      <alignment horizontal="center" vertical="center" wrapText="1"/>
    </xf>
    <xf numFmtId="3" fontId="8" fillId="0" borderId="4" xfId="1" applyNumberFormat="1" applyFont="1" applyBorder="1" applyAlignment="1">
      <alignment horizontal="center" vertical="center" wrapText="1"/>
    </xf>
    <xf numFmtId="3" fontId="8" fillId="0" borderId="13" xfId="1" applyNumberFormat="1" applyFont="1" applyBorder="1" applyAlignment="1">
      <alignment horizontal="center" vertical="center" wrapText="1"/>
    </xf>
    <xf numFmtId="3" fontId="8" fillId="0" borderId="8" xfId="1" applyNumberFormat="1" applyFont="1" applyBorder="1" applyAlignment="1">
      <alignment horizontal="center" vertical="center" wrapText="1"/>
    </xf>
    <xf numFmtId="3" fontId="8" fillId="0" borderId="5" xfId="1" applyNumberFormat="1" applyFont="1" applyFill="1" applyBorder="1" applyAlignment="1">
      <alignment horizontal="center" vertical="center" wrapText="1"/>
    </xf>
    <xf numFmtId="0" fontId="0" fillId="0" borderId="4" xfId="0" applyBorder="1" applyAlignment="1">
      <alignment horizontal="left" wrapText="1"/>
    </xf>
    <xf numFmtId="0" fontId="0" fillId="0" borderId="13" xfId="0" applyBorder="1" applyAlignment="1">
      <alignment horizontal="left" wrapText="1"/>
    </xf>
    <xf numFmtId="0" fontId="0" fillId="0" borderId="8" xfId="0" applyBorder="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13" xfId="0" applyBorder="1" applyAlignment="1">
      <alignment horizontal="left"/>
    </xf>
    <xf numFmtId="0" fontId="0" fillId="0" borderId="8" xfId="0" applyBorder="1" applyAlignment="1">
      <alignment horizontal="left"/>
    </xf>
    <xf numFmtId="0" fontId="0" fillId="0" borderId="4" xfId="0" applyBorder="1" applyAlignment="1">
      <alignment horizontal="center" wrapText="1"/>
    </xf>
    <xf numFmtId="0" fontId="0" fillId="0" borderId="13" xfId="0" applyBorder="1" applyAlignment="1">
      <alignment horizontal="center"/>
    </xf>
    <xf numFmtId="0" fontId="0" fillId="0" borderId="8" xfId="0" applyBorder="1" applyAlignment="1">
      <alignment horizontal="center"/>
    </xf>
    <xf numFmtId="0" fontId="0" fillId="0" borderId="13" xfId="0" applyBorder="1" applyAlignment="1">
      <alignment horizontal="center" wrapText="1"/>
    </xf>
    <xf numFmtId="0" fontId="0" fillId="0" borderId="8" xfId="0" applyBorder="1" applyAlignment="1">
      <alignment horizontal="center" wrapText="1"/>
    </xf>
    <xf numFmtId="0" fontId="0" fillId="0" borderId="0" xfId="0" applyAlignment="1">
      <alignment horizontal="center" wrapText="1"/>
    </xf>
    <xf numFmtId="0" fontId="1" fillId="0" borderId="0" xfId="0" applyFont="1" applyAlignment="1">
      <alignment horizontal="center" wrapText="1"/>
    </xf>
    <xf numFmtId="0" fontId="1" fillId="0" borderId="0" xfId="0" applyFont="1" applyAlignment="1">
      <alignment horizontal="center"/>
    </xf>
    <xf numFmtId="0" fontId="0" fillId="0" borderId="5" xfId="0" applyBorder="1" applyAlignment="1">
      <alignment horizontal="center"/>
    </xf>
  </cellXfs>
  <cellStyles count="12">
    <cellStyle name="Гиперссылка 2" xfId="2"/>
    <cellStyle name="Заголовок" xfId="3"/>
    <cellStyle name="ЗаголовокСтолбца" xfId="4"/>
    <cellStyle name="Значение" xfId="5"/>
    <cellStyle name="Обычный" xfId="0" builtinId="0"/>
    <cellStyle name="Обычный 2_наш последний RAB (28.09.10)" xfId="9"/>
    <cellStyle name="Обычный 3" xfId="11"/>
    <cellStyle name="Обычный 4" xfId="1"/>
    <cellStyle name="Процентный 5" xfId="7"/>
    <cellStyle name="Финансовый 3" xfId="8"/>
    <cellStyle name="Формула" xfId="10"/>
    <cellStyle name="ФормулаВБ_Мониторинг инвестиций"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51"/>
  <sheetViews>
    <sheetView tabSelected="1" workbookViewId="0">
      <pane xSplit="39" ySplit="20" topLeftCell="AN21" activePane="bottomRight" state="frozen"/>
      <selection pane="topRight" activeCell="AN1" sqref="AN1"/>
      <selection pane="bottomLeft" activeCell="A21" sqref="A21"/>
      <selection pane="bottomRight" activeCell="G33" sqref="G33:AG33"/>
    </sheetView>
  </sheetViews>
  <sheetFormatPr defaultColWidth="1.42578125" defaultRowHeight="15" x14ac:dyDescent="0.25"/>
  <cols>
    <col min="1" max="31" width="1.42578125" style="8"/>
    <col min="32" max="32" width="3.7109375" style="8" customWidth="1"/>
    <col min="33" max="57" width="1.42578125" style="8"/>
    <col min="58" max="63" width="1.42578125" style="60"/>
    <col min="64" max="64" width="30.140625" style="60" customWidth="1"/>
    <col min="65" max="16384" width="1.42578125" style="8"/>
  </cols>
  <sheetData>
    <row r="1" spans="1:64" s="1" customFormat="1" ht="11.25" x14ac:dyDescent="0.25">
      <c r="A1" s="1" t="s">
        <v>0</v>
      </c>
      <c r="C1" s="1" t="s">
        <v>342</v>
      </c>
      <c r="D1" s="1" t="s">
        <v>343</v>
      </c>
      <c r="BF1" s="56"/>
      <c r="BG1" s="56"/>
      <c r="BH1" s="56"/>
      <c r="BI1" s="56"/>
      <c r="BJ1" s="56"/>
      <c r="BK1" s="56"/>
      <c r="BL1" s="56" t="s">
        <v>1</v>
      </c>
    </row>
    <row r="2" spans="1:64" s="1" customFormat="1" ht="11.25" x14ac:dyDescent="0.25">
      <c r="BF2" s="56"/>
      <c r="BG2" s="56"/>
      <c r="BH2" s="56"/>
      <c r="BI2" s="56"/>
      <c r="BJ2" s="56"/>
      <c r="BK2" s="56"/>
      <c r="BL2" s="56" t="s">
        <v>2</v>
      </c>
    </row>
    <row r="3" spans="1:64" s="1" customFormat="1" ht="11.25" x14ac:dyDescent="0.25">
      <c r="BF3" s="56"/>
      <c r="BG3" s="56"/>
      <c r="BH3" s="56"/>
      <c r="BI3" s="56"/>
      <c r="BJ3" s="56"/>
      <c r="BK3" s="56"/>
      <c r="BL3" s="56" t="s">
        <v>3</v>
      </c>
    </row>
    <row r="4" spans="1:64" s="2" customFormat="1" ht="15.75" x14ac:dyDescent="0.25">
      <c r="BF4" s="57"/>
      <c r="BG4" s="57"/>
      <c r="BH4" s="57"/>
      <c r="BI4" s="57"/>
      <c r="BJ4" s="57"/>
      <c r="BK4" s="57"/>
      <c r="BL4" s="57"/>
    </row>
    <row r="5" spans="1:64" s="2" customFormat="1" ht="15.75" x14ac:dyDescent="0.25">
      <c r="BF5" s="57"/>
      <c r="BG5" s="57"/>
      <c r="BH5" s="57"/>
      <c r="BI5" s="57"/>
      <c r="BJ5" s="57"/>
      <c r="BK5" s="57"/>
      <c r="BL5" s="57"/>
    </row>
    <row r="6" spans="1:64" s="3" customFormat="1" ht="18.75" x14ac:dyDescent="0.25">
      <c r="A6" s="225" t="s">
        <v>4</v>
      </c>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row>
    <row r="7" spans="1:64" s="3" customFormat="1" ht="18.75" x14ac:dyDescent="0.25">
      <c r="A7" s="225" t="s">
        <v>5</v>
      </c>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row>
    <row r="8" spans="1:64" s="3" customFormat="1" ht="18.75" x14ac:dyDescent="0.25">
      <c r="A8" s="225" t="s">
        <v>6</v>
      </c>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25"/>
      <c r="BK8" s="225"/>
      <c r="BL8" s="225"/>
    </row>
    <row r="9" spans="1:64" s="3" customFormat="1" ht="18.75" x14ac:dyDescent="0.25">
      <c r="A9" s="225" t="s">
        <v>7</v>
      </c>
      <c r="B9" s="225"/>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c r="BA9" s="225"/>
      <c r="BB9" s="225"/>
      <c r="BC9" s="225"/>
      <c r="BD9" s="225"/>
      <c r="BE9" s="225"/>
      <c r="BF9" s="225"/>
      <c r="BG9" s="225"/>
      <c r="BH9" s="225"/>
      <c r="BI9" s="225"/>
      <c r="BJ9" s="225"/>
      <c r="BK9" s="225"/>
      <c r="BL9" s="225"/>
    </row>
    <row r="10" spans="1:64" s="3" customFormat="1" ht="18.75" x14ac:dyDescent="0.25">
      <c r="A10" s="225" t="s">
        <v>8</v>
      </c>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25"/>
      <c r="BH10" s="225"/>
      <c r="BI10" s="225"/>
      <c r="BJ10" s="225"/>
      <c r="BK10" s="225"/>
      <c r="BL10" s="225"/>
    </row>
    <row r="11" spans="1:64" s="2" customFormat="1" ht="15.75" x14ac:dyDescent="0.25">
      <c r="BF11" s="57"/>
      <c r="BG11" s="57"/>
      <c r="BH11" s="57"/>
      <c r="BI11" s="57"/>
      <c r="BJ11" s="57"/>
      <c r="BK11" s="57"/>
      <c r="BL11" s="57"/>
    </row>
    <row r="12" spans="1:64" s="2" customFormat="1" ht="15.75" x14ac:dyDescent="0.25">
      <c r="BF12" s="57"/>
      <c r="BG12" s="57"/>
      <c r="BH12" s="57"/>
      <c r="BI12" s="57"/>
      <c r="BJ12" s="57"/>
      <c r="BK12" s="57"/>
      <c r="BL12" s="57"/>
    </row>
    <row r="13" spans="1:64" s="4" customFormat="1" ht="15.75" x14ac:dyDescent="0.25">
      <c r="B13" s="5" t="s">
        <v>9</v>
      </c>
      <c r="V13" s="226" t="s">
        <v>10</v>
      </c>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58"/>
      <c r="BI13" s="58"/>
      <c r="BJ13" s="58"/>
      <c r="BK13" s="58"/>
      <c r="BL13" s="58"/>
    </row>
    <row r="14" spans="1:64" s="4" customFormat="1" ht="15.75" x14ac:dyDescent="0.25">
      <c r="B14" s="5" t="s">
        <v>11</v>
      </c>
      <c r="F14" s="227" t="s">
        <v>12</v>
      </c>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BF14" s="58"/>
      <c r="BG14" s="58"/>
      <c r="BH14" s="58"/>
      <c r="BI14" s="58"/>
      <c r="BJ14" s="58"/>
      <c r="BK14" s="58"/>
      <c r="BL14" s="58"/>
    </row>
    <row r="15" spans="1:64" s="4" customFormat="1" ht="15.75" x14ac:dyDescent="0.25">
      <c r="B15" s="5" t="s">
        <v>13</v>
      </c>
      <c r="F15" s="227" t="s">
        <v>14</v>
      </c>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BF15" s="58"/>
      <c r="BG15" s="58"/>
      <c r="BH15" s="58"/>
      <c r="BI15" s="58"/>
      <c r="BJ15" s="58"/>
      <c r="BK15" s="58"/>
      <c r="BL15" s="58"/>
    </row>
    <row r="16" spans="1:64" s="4" customFormat="1" ht="15.75" x14ac:dyDescent="0.25">
      <c r="B16" s="5" t="s">
        <v>15</v>
      </c>
      <c r="AC16" s="228" t="s">
        <v>317</v>
      </c>
      <c r="AD16" s="228"/>
      <c r="AE16" s="228"/>
      <c r="AF16" s="228"/>
      <c r="AG16" s="228"/>
      <c r="AH16" s="228"/>
      <c r="AI16" s="229" t="s">
        <v>16</v>
      </c>
      <c r="AJ16" s="229"/>
      <c r="AK16" s="228" t="s">
        <v>318</v>
      </c>
      <c r="AL16" s="228"/>
      <c r="AM16" s="228"/>
      <c r="AN16" s="228"/>
      <c r="AO16" s="228"/>
      <c r="AP16" s="228"/>
      <c r="AQ16" s="5" t="s">
        <v>17</v>
      </c>
      <c r="AV16" s="4" t="s">
        <v>18</v>
      </c>
      <c r="BF16" s="58"/>
      <c r="BG16" s="58"/>
      <c r="BH16" s="58"/>
      <c r="BI16" s="58"/>
      <c r="BJ16" s="58"/>
      <c r="BK16" s="58"/>
      <c r="BL16" s="58"/>
    </row>
    <row r="17" spans="1:64" s="2" customFormat="1" ht="15.75" x14ac:dyDescent="0.25">
      <c r="BF17" s="57"/>
      <c r="BG17" s="57"/>
      <c r="BH17" s="57"/>
      <c r="BI17" s="57"/>
      <c r="BJ17" s="57"/>
      <c r="BK17" s="57"/>
      <c r="BL17" s="57"/>
    </row>
    <row r="18" spans="1:64" s="6" customFormat="1" ht="12.75" x14ac:dyDescent="0.2">
      <c r="A18" s="230" t="s">
        <v>19</v>
      </c>
      <c r="B18" s="230"/>
      <c r="C18" s="230"/>
      <c r="D18" s="230"/>
      <c r="E18" s="230"/>
      <c r="F18" s="230"/>
      <c r="G18" s="230" t="s">
        <v>20</v>
      </c>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t="s">
        <v>21</v>
      </c>
      <c r="AI18" s="230"/>
      <c r="AJ18" s="230"/>
      <c r="AK18" s="230"/>
      <c r="AL18" s="230"/>
      <c r="AM18" s="230"/>
      <c r="AN18" s="80" t="s">
        <v>319</v>
      </c>
      <c r="AO18" s="80"/>
      <c r="AP18" s="80"/>
      <c r="AQ18" s="80"/>
      <c r="AR18" s="80"/>
      <c r="AS18" s="80"/>
      <c r="AT18" s="80"/>
      <c r="AU18" s="80"/>
      <c r="AV18" s="80"/>
      <c r="AW18" s="80"/>
      <c r="AX18" s="80"/>
      <c r="AY18" s="80"/>
      <c r="AZ18" s="80"/>
      <c r="BA18" s="80"/>
      <c r="BB18" s="80"/>
      <c r="BC18" s="80"/>
      <c r="BD18" s="80"/>
      <c r="BE18" s="80"/>
      <c r="BF18" s="203" t="s">
        <v>22</v>
      </c>
      <c r="BG18" s="204"/>
      <c r="BH18" s="204"/>
      <c r="BI18" s="204"/>
      <c r="BJ18" s="204"/>
      <c r="BK18" s="204"/>
      <c r="BL18" s="205"/>
    </row>
    <row r="19" spans="1:64" s="6" customFormat="1" ht="12.75" customHeight="1" x14ac:dyDescent="0.2">
      <c r="A19" s="221"/>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t="s">
        <v>23</v>
      </c>
      <c r="AO19" s="221"/>
      <c r="AP19" s="221"/>
      <c r="AQ19" s="221"/>
      <c r="AR19" s="221"/>
      <c r="AS19" s="221"/>
      <c r="AT19" s="221"/>
      <c r="AU19" s="221"/>
      <c r="AV19" s="221"/>
      <c r="AW19" s="65" t="s">
        <v>24</v>
      </c>
      <c r="AX19" s="66"/>
      <c r="AY19" s="66"/>
      <c r="AZ19" s="66"/>
      <c r="BA19" s="66"/>
      <c r="BB19" s="66"/>
      <c r="BC19" s="66"/>
      <c r="BD19" s="66"/>
      <c r="BE19" s="67"/>
      <c r="BF19" s="222" t="s">
        <v>25</v>
      </c>
      <c r="BG19" s="223"/>
      <c r="BH19" s="223"/>
      <c r="BI19" s="223"/>
      <c r="BJ19" s="223"/>
      <c r="BK19" s="223"/>
      <c r="BL19" s="224"/>
    </row>
    <row r="20" spans="1:64" s="6" customFormat="1" ht="15" customHeight="1" x14ac:dyDescent="0.2">
      <c r="A20" s="166" t="s">
        <v>26</v>
      </c>
      <c r="B20" s="166"/>
      <c r="C20" s="166"/>
      <c r="D20" s="166"/>
      <c r="E20" s="166"/>
      <c r="F20" s="166"/>
      <c r="G20" s="162" t="s">
        <v>27</v>
      </c>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7" t="s">
        <v>28</v>
      </c>
      <c r="AI20" s="167"/>
      <c r="AJ20" s="167"/>
      <c r="AK20" s="167"/>
      <c r="AL20" s="167"/>
      <c r="AM20" s="167"/>
      <c r="AN20" s="167" t="s">
        <v>28</v>
      </c>
      <c r="AO20" s="167"/>
      <c r="AP20" s="167"/>
      <c r="AQ20" s="167"/>
      <c r="AR20" s="167"/>
      <c r="AS20" s="167"/>
      <c r="AT20" s="167"/>
      <c r="AU20" s="167"/>
      <c r="AV20" s="167"/>
      <c r="AW20" s="65" t="s">
        <v>28</v>
      </c>
      <c r="AX20" s="66"/>
      <c r="AY20" s="66"/>
      <c r="AZ20" s="66"/>
      <c r="BA20" s="66"/>
      <c r="BB20" s="66"/>
      <c r="BC20" s="66"/>
      <c r="BD20" s="66"/>
      <c r="BE20" s="67"/>
      <c r="BF20" s="218" t="s">
        <v>28</v>
      </c>
      <c r="BG20" s="219"/>
      <c r="BH20" s="219"/>
      <c r="BI20" s="219"/>
      <c r="BJ20" s="219"/>
      <c r="BK20" s="219"/>
      <c r="BL20" s="220"/>
    </row>
    <row r="21" spans="1:64" s="6" customFormat="1" ht="12.75" x14ac:dyDescent="0.2">
      <c r="A21" s="90" t="s">
        <v>29</v>
      </c>
      <c r="B21" s="91"/>
      <c r="C21" s="91"/>
      <c r="D21" s="91"/>
      <c r="E21" s="91"/>
      <c r="F21" s="92"/>
      <c r="G21" s="153" t="s">
        <v>30</v>
      </c>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96" t="s">
        <v>31</v>
      </c>
      <c r="AI21" s="97"/>
      <c r="AJ21" s="97"/>
      <c r="AK21" s="97"/>
      <c r="AL21" s="97"/>
      <c r="AM21" s="98"/>
      <c r="AN21" s="177">
        <f>AN23+AN63+AN93</f>
        <v>4443.0094399999998</v>
      </c>
      <c r="AO21" s="213"/>
      <c r="AP21" s="213"/>
      <c r="AQ21" s="213"/>
      <c r="AR21" s="213"/>
      <c r="AS21" s="213"/>
      <c r="AT21" s="213"/>
      <c r="AU21" s="213"/>
      <c r="AV21" s="214"/>
      <c r="AW21" s="177">
        <f>AW23+AW63+AW93</f>
        <v>5904.26</v>
      </c>
      <c r="AX21" s="213"/>
      <c r="AY21" s="213"/>
      <c r="AZ21" s="213"/>
      <c r="BA21" s="213"/>
      <c r="BB21" s="213"/>
      <c r="BC21" s="213"/>
      <c r="BD21" s="213"/>
      <c r="BE21" s="214"/>
      <c r="BF21" s="163" t="s">
        <v>333</v>
      </c>
      <c r="BG21" s="109"/>
      <c r="BH21" s="109"/>
      <c r="BI21" s="109"/>
      <c r="BJ21" s="109"/>
      <c r="BK21" s="109"/>
      <c r="BL21" s="110"/>
    </row>
    <row r="22" spans="1:64" s="6" customFormat="1" ht="24" customHeight="1" x14ac:dyDescent="0.2">
      <c r="A22" s="93"/>
      <c r="B22" s="94"/>
      <c r="C22" s="94"/>
      <c r="D22" s="94"/>
      <c r="E22" s="94"/>
      <c r="F22" s="95"/>
      <c r="G22" s="155" t="s">
        <v>32</v>
      </c>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99"/>
      <c r="AI22" s="100"/>
      <c r="AJ22" s="100"/>
      <c r="AK22" s="100"/>
      <c r="AL22" s="100"/>
      <c r="AM22" s="101"/>
      <c r="AN22" s="215"/>
      <c r="AO22" s="216"/>
      <c r="AP22" s="216"/>
      <c r="AQ22" s="216"/>
      <c r="AR22" s="216"/>
      <c r="AS22" s="216"/>
      <c r="AT22" s="216"/>
      <c r="AU22" s="216"/>
      <c r="AV22" s="217"/>
      <c r="AW22" s="215"/>
      <c r="AX22" s="216"/>
      <c r="AY22" s="216"/>
      <c r="AZ22" s="216"/>
      <c r="BA22" s="216"/>
      <c r="BB22" s="216"/>
      <c r="BC22" s="216"/>
      <c r="BD22" s="216"/>
      <c r="BE22" s="217"/>
      <c r="BF22" s="111"/>
      <c r="BG22" s="112"/>
      <c r="BH22" s="112"/>
      <c r="BI22" s="112"/>
      <c r="BJ22" s="112"/>
      <c r="BK22" s="112"/>
      <c r="BL22" s="113"/>
    </row>
    <row r="23" spans="1:64" s="6" customFormat="1" ht="15" customHeight="1" x14ac:dyDescent="0.2">
      <c r="A23" s="200" t="s">
        <v>33</v>
      </c>
      <c r="B23" s="201"/>
      <c r="C23" s="201"/>
      <c r="D23" s="201"/>
      <c r="E23" s="201"/>
      <c r="F23" s="202"/>
      <c r="G23" s="153" t="s">
        <v>34</v>
      </c>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203" t="s">
        <v>31</v>
      </c>
      <c r="AI23" s="204"/>
      <c r="AJ23" s="204"/>
      <c r="AK23" s="204"/>
      <c r="AL23" s="204"/>
      <c r="AM23" s="205"/>
      <c r="AN23" s="206">
        <f>AN24+AN33+AN35+AN61</f>
        <v>3313.78</v>
      </c>
      <c r="AO23" s="207"/>
      <c r="AP23" s="207"/>
      <c r="AQ23" s="207"/>
      <c r="AR23" s="207"/>
      <c r="AS23" s="207"/>
      <c r="AT23" s="207"/>
      <c r="AU23" s="207"/>
      <c r="AV23" s="208"/>
      <c r="AW23" s="209">
        <f>AW24+AW33+AW35+AW61</f>
        <v>3657.04</v>
      </c>
      <c r="AX23" s="207"/>
      <c r="AY23" s="207"/>
      <c r="AZ23" s="207"/>
      <c r="BA23" s="207"/>
      <c r="BB23" s="207"/>
      <c r="BC23" s="207"/>
      <c r="BD23" s="207"/>
      <c r="BE23" s="208"/>
      <c r="BF23" s="210"/>
      <c r="BG23" s="211"/>
      <c r="BH23" s="211"/>
      <c r="BI23" s="211"/>
      <c r="BJ23" s="211"/>
      <c r="BK23" s="211"/>
      <c r="BL23" s="212"/>
    </row>
    <row r="24" spans="1:64" s="6" customFormat="1" ht="39" customHeight="1" x14ac:dyDescent="0.2">
      <c r="A24" s="79" t="s">
        <v>35</v>
      </c>
      <c r="B24" s="79"/>
      <c r="C24" s="79"/>
      <c r="D24" s="79"/>
      <c r="E24" s="79"/>
      <c r="F24" s="79"/>
      <c r="G24" s="81" t="s">
        <v>36</v>
      </c>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0" t="s">
        <v>31</v>
      </c>
      <c r="AI24" s="80"/>
      <c r="AJ24" s="80"/>
      <c r="AK24" s="80"/>
      <c r="AL24" s="80"/>
      <c r="AM24" s="80"/>
      <c r="AN24" s="81">
        <v>156.54</v>
      </c>
      <c r="AO24" s="81"/>
      <c r="AP24" s="81"/>
      <c r="AQ24" s="81"/>
      <c r="AR24" s="81"/>
      <c r="AS24" s="81"/>
      <c r="AT24" s="81"/>
      <c r="AU24" s="81"/>
      <c r="AV24" s="81"/>
      <c r="AW24" s="82">
        <v>182.04</v>
      </c>
      <c r="AX24" s="83"/>
      <c r="AY24" s="83"/>
      <c r="AZ24" s="83"/>
      <c r="BA24" s="83"/>
      <c r="BB24" s="83"/>
      <c r="BC24" s="83"/>
      <c r="BD24" s="83"/>
      <c r="BE24" s="84"/>
      <c r="BF24" s="199" t="s">
        <v>333</v>
      </c>
      <c r="BG24" s="86"/>
      <c r="BH24" s="86"/>
      <c r="BI24" s="86"/>
      <c r="BJ24" s="86"/>
      <c r="BK24" s="86"/>
      <c r="BL24" s="87"/>
    </row>
    <row r="25" spans="1:64" s="6" customFormat="1" ht="12.75" x14ac:dyDescent="0.2">
      <c r="A25" s="90" t="s">
        <v>37</v>
      </c>
      <c r="B25" s="91"/>
      <c r="C25" s="91"/>
      <c r="D25" s="91"/>
      <c r="E25" s="91"/>
      <c r="F25" s="92"/>
      <c r="G25" s="88" t="s">
        <v>38</v>
      </c>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96" t="s">
        <v>31</v>
      </c>
      <c r="AI25" s="97"/>
      <c r="AJ25" s="97"/>
      <c r="AK25" s="97"/>
      <c r="AL25" s="97"/>
      <c r="AM25" s="98"/>
      <c r="AN25" s="102">
        <f>AN24</f>
        <v>156.54</v>
      </c>
      <c r="AO25" s="103"/>
      <c r="AP25" s="103"/>
      <c r="AQ25" s="103"/>
      <c r="AR25" s="103"/>
      <c r="AS25" s="103"/>
      <c r="AT25" s="103"/>
      <c r="AU25" s="103"/>
      <c r="AV25" s="104"/>
      <c r="AW25" s="102">
        <f>AW24</f>
        <v>182.04</v>
      </c>
      <c r="AX25" s="103"/>
      <c r="AY25" s="103"/>
      <c r="AZ25" s="103"/>
      <c r="BA25" s="103"/>
      <c r="BB25" s="103"/>
      <c r="BC25" s="103"/>
      <c r="BD25" s="103"/>
      <c r="BE25" s="104"/>
      <c r="BF25" s="168" t="s">
        <v>333</v>
      </c>
      <c r="BG25" s="169"/>
      <c r="BH25" s="169"/>
      <c r="BI25" s="169"/>
      <c r="BJ25" s="169"/>
      <c r="BK25" s="169"/>
      <c r="BL25" s="170"/>
    </row>
    <row r="26" spans="1:64" s="6" customFormat="1" ht="28.5" customHeight="1" x14ac:dyDescent="0.2">
      <c r="A26" s="93"/>
      <c r="B26" s="94"/>
      <c r="C26" s="94"/>
      <c r="D26" s="94"/>
      <c r="E26" s="94"/>
      <c r="F26" s="95"/>
      <c r="G26" s="89" t="s">
        <v>39</v>
      </c>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99"/>
      <c r="AI26" s="100"/>
      <c r="AJ26" s="100"/>
      <c r="AK26" s="100"/>
      <c r="AL26" s="100"/>
      <c r="AM26" s="101"/>
      <c r="AN26" s="105"/>
      <c r="AO26" s="106"/>
      <c r="AP26" s="106"/>
      <c r="AQ26" s="106"/>
      <c r="AR26" s="106"/>
      <c r="AS26" s="106"/>
      <c r="AT26" s="106"/>
      <c r="AU26" s="106"/>
      <c r="AV26" s="107"/>
      <c r="AW26" s="105"/>
      <c r="AX26" s="106"/>
      <c r="AY26" s="106"/>
      <c r="AZ26" s="106"/>
      <c r="BA26" s="106"/>
      <c r="BB26" s="106"/>
      <c r="BC26" s="106"/>
      <c r="BD26" s="106"/>
      <c r="BE26" s="107"/>
      <c r="BF26" s="171"/>
      <c r="BG26" s="172"/>
      <c r="BH26" s="172"/>
      <c r="BI26" s="172"/>
      <c r="BJ26" s="172"/>
      <c r="BK26" s="172"/>
      <c r="BL26" s="173"/>
    </row>
    <row r="27" spans="1:64" s="6" customFormat="1" ht="15" customHeight="1" x14ac:dyDescent="0.2">
      <c r="A27" s="166" t="s">
        <v>40</v>
      </c>
      <c r="B27" s="166"/>
      <c r="C27" s="166"/>
      <c r="D27" s="166"/>
      <c r="E27" s="166"/>
      <c r="F27" s="166"/>
      <c r="G27" s="162" t="s">
        <v>41</v>
      </c>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7" t="s">
        <v>31</v>
      </c>
      <c r="AI27" s="167"/>
      <c r="AJ27" s="167"/>
      <c r="AK27" s="167"/>
      <c r="AL27" s="167"/>
      <c r="AM27" s="167"/>
      <c r="AN27" s="162"/>
      <c r="AO27" s="162"/>
      <c r="AP27" s="162"/>
      <c r="AQ27" s="162"/>
      <c r="AR27" s="162"/>
      <c r="AS27" s="162"/>
      <c r="AT27" s="162"/>
      <c r="AU27" s="162"/>
      <c r="AV27" s="162"/>
      <c r="AW27" s="82"/>
      <c r="AX27" s="83"/>
      <c r="AY27" s="83"/>
      <c r="AZ27" s="83"/>
      <c r="BA27" s="83"/>
      <c r="BB27" s="83"/>
      <c r="BC27" s="83"/>
      <c r="BD27" s="83"/>
      <c r="BE27" s="84"/>
      <c r="BF27" s="85"/>
      <c r="BG27" s="86"/>
      <c r="BH27" s="86"/>
      <c r="BI27" s="86"/>
      <c r="BJ27" s="86"/>
      <c r="BK27" s="86"/>
      <c r="BL27" s="87"/>
    </row>
    <row r="28" spans="1:64" s="6" customFormat="1" ht="12.75" x14ac:dyDescent="0.2">
      <c r="A28" s="90" t="s">
        <v>42</v>
      </c>
      <c r="B28" s="91"/>
      <c r="C28" s="91"/>
      <c r="D28" s="91"/>
      <c r="E28" s="91"/>
      <c r="F28" s="92"/>
      <c r="G28" s="88" t="s">
        <v>43</v>
      </c>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96" t="s">
        <v>31</v>
      </c>
      <c r="AI28" s="97"/>
      <c r="AJ28" s="97"/>
      <c r="AK28" s="97"/>
      <c r="AL28" s="97"/>
      <c r="AM28" s="98"/>
      <c r="AN28" s="102"/>
      <c r="AO28" s="103"/>
      <c r="AP28" s="103"/>
      <c r="AQ28" s="103"/>
      <c r="AR28" s="103"/>
      <c r="AS28" s="103"/>
      <c r="AT28" s="103"/>
      <c r="AU28" s="103"/>
      <c r="AV28" s="104"/>
      <c r="AW28" s="102"/>
      <c r="AX28" s="103"/>
      <c r="AY28" s="103"/>
      <c r="AZ28" s="103"/>
      <c r="BA28" s="103"/>
      <c r="BB28" s="103"/>
      <c r="BC28" s="103"/>
      <c r="BD28" s="103"/>
      <c r="BE28" s="104"/>
      <c r="BF28" s="108"/>
      <c r="BG28" s="109"/>
      <c r="BH28" s="109"/>
      <c r="BI28" s="109"/>
      <c r="BJ28" s="109"/>
      <c r="BK28" s="109"/>
      <c r="BL28" s="110"/>
    </row>
    <row r="29" spans="1:64" s="6" customFormat="1" ht="12.75" x14ac:dyDescent="0.2">
      <c r="A29" s="114"/>
      <c r="B29" s="115"/>
      <c r="C29" s="115"/>
      <c r="D29" s="115"/>
      <c r="E29" s="115"/>
      <c r="F29" s="116"/>
      <c r="G29" s="162" t="s">
        <v>44</v>
      </c>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32"/>
      <c r="AI29" s="133"/>
      <c r="AJ29" s="133"/>
      <c r="AK29" s="133"/>
      <c r="AL29" s="133"/>
      <c r="AM29" s="134"/>
      <c r="AN29" s="156"/>
      <c r="AO29" s="157"/>
      <c r="AP29" s="157"/>
      <c r="AQ29" s="157"/>
      <c r="AR29" s="157"/>
      <c r="AS29" s="157"/>
      <c r="AT29" s="157"/>
      <c r="AU29" s="157"/>
      <c r="AV29" s="158"/>
      <c r="AW29" s="156"/>
      <c r="AX29" s="157"/>
      <c r="AY29" s="157"/>
      <c r="AZ29" s="157"/>
      <c r="BA29" s="157"/>
      <c r="BB29" s="157"/>
      <c r="BC29" s="157"/>
      <c r="BD29" s="157"/>
      <c r="BE29" s="158"/>
      <c r="BF29" s="159"/>
      <c r="BG29" s="160"/>
      <c r="BH29" s="160"/>
      <c r="BI29" s="160"/>
      <c r="BJ29" s="160"/>
      <c r="BK29" s="160"/>
      <c r="BL29" s="161"/>
    </row>
    <row r="30" spans="1:64" s="6" customFormat="1" ht="12.75" x14ac:dyDescent="0.2">
      <c r="A30" s="114"/>
      <c r="B30" s="115"/>
      <c r="C30" s="115"/>
      <c r="D30" s="115"/>
      <c r="E30" s="115"/>
      <c r="F30" s="116"/>
      <c r="G30" s="162" t="s">
        <v>45</v>
      </c>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32"/>
      <c r="AI30" s="133"/>
      <c r="AJ30" s="133"/>
      <c r="AK30" s="133"/>
      <c r="AL30" s="133"/>
      <c r="AM30" s="134"/>
      <c r="AN30" s="156"/>
      <c r="AO30" s="157"/>
      <c r="AP30" s="157"/>
      <c r="AQ30" s="157"/>
      <c r="AR30" s="157"/>
      <c r="AS30" s="157"/>
      <c r="AT30" s="157"/>
      <c r="AU30" s="157"/>
      <c r="AV30" s="158"/>
      <c r="AW30" s="156"/>
      <c r="AX30" s="157"/>
      <c r="AY30" s="157"/>
      <c r="AZ30" s="157"/>
      <c r="BA30" s="157"/>
      <c r="BB30" s="157"/>
      <c r="BC30" s="157"/>
      <c r="BD30" s="157"/>
      <c r="BE30" s="158"/>
      <c r="BF30" s="159"/>
      <c r="BG30" s="160"/>
      <c r="BH30" s="160"/>
      <c r="BI30" s="160"/>
      <c r="BJ30" s="160"/>
      <c r="BK30" s="160"/>
      <c r="BL30" s="161"/>
    </row>
    <row r="31" spans="1:64" s="6" customFormat="1" ht="12.75" x14ac:dyDescent="0.2">
      <c r="A31" s="93"/>
      <c r="B31" s="94"/>
      <c r="C31" s="94"/>
      <c r="D31" s="94"/>
      <c r="E31" s="94"/>
      <c r="F31" s="95"/>
      <c r="G31" s="89" t="s">
        <v>46</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99"/>
      <c r="AI31" s="100"/>
      <c r="AJ31" s="100"/>
      <c r="AK31" s="100"/>
      <c r="AL31" s="100"/>
      <c r="AM31" s="101"/>
      <c r="AN31" s="105"/>
      <c r="AO31" s="106"/>
      <c r="AP31" s="106"/>
      <c r="AQ31" s="106"/>
      <c r="AR31" s="106"/>
      <c r="AS31" s="106"/>
      <c r="AT31" s="106"/>
      <c r="AU31" s="106"/>
      <c r="AV31" s="107"/>
      <c r="AW31" s="105"/>
      <c r="AX31" s="106"/>
      <c r="AY31" s="106"/>
      <c r="AZ31" s="106"/>
      <c r="BA31" s="106"/>
      <c r="BB31" s="106"/>
      <c r="BC31" s="106"/>
      <c r="BD31" s="106"/>
      <c r="BE31" s="107"/>
      <c r="BF31" s="111"/>
      <c r="BG31" s="112"/>
      <c r="BH31" s="112"/>
      <c r="BI31" s="112"/>
      <c r="BJ31" s="112"/>
      <c r="BK31" s="112"/>
      <c r="BL31" s="113"/>
    </row>
    <row r="32" spans="1:64" s="6" customFormat="1" ht="15" customHeight="1" x14ac:dyDescent="0.2">
      <c r="A32" s="166" t="s">
        <v>47</v>
      </c>
      <c r="B32" s="166"/>
      <c r="C32" s="166"/>
      <c r="D32" s="166"/>
      <c r="E32" s="166"/>
      <c r="F32" s="166"/>
      <c r="G32" s="162" t="s">
        <v>48</v>
      </c>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7" t="s">
        <v>31</v>
      </c>
      <c r="AI32" s="167"/>
      <c r="AJ32" s="167"/>
      <c r="AK32" s="167"/>
      <c r="AL32" s="167"/>
      <c r="AM32" s="167"/>
      <c r="AN32" s="71"/>
      <c r="AO32" s="72"/>
      <c r="AP32" s="72"/>
      <c r="AQ32" s="72"/>
      <c r="AR32" s="72"/>
      <c r="AS32" s="72"/>
      <c r="AT32" s="72"/>
      <c r="AU32" s="72"/>
      <c r="AV32" s="73"/>
      <c r="AW32" s="71"/>
      <c r="AX32" s="72"/>
      <c r="AY32" s="72"/>
      <c r="AZ32" s="72"/>
      <c r="BA32" s="72"/>
      <c r="BB32" s="72"/>
      <c r="BC32" s="72"/>
      <c r="BD32" s="72"/>
      <c r="BE32" s="73"/>
      <c r="BF32" s="196"/>
      <c r="BG32" s="197"/>
      <c r="BH32" s="197"/>
      <c r="BI32" s="197"/>
      <c r="BJ32" s="197"/>
      <c r="BK32" s="197"/>
      <c r="BL32" s="198"/>
    </row>
    <row r="33" spans="1:64" s="6" customFormat="1" ht="42" customHeight="1" x14ac:dyDescent="0.2">
      <c r="A33" s="79" t="s">
        <v>49</v>
      </c>
      <c r="B33" s="79"/>
      <c r="C33" s="79"/>
      <c r="D33" s="79"/>
      <c r="E33" s="79"/>
      <c r="F33" s="79"/>
      <c r="G33" s="81" t="s">
        <v>50</v>
      </c>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0" t="s">
        <v>31</v>
      </c>
      <c r="AI33" s="80"/>
      <c r="AJ33" s="80"/>
      <c r="AK33" s="80"/>
      <c r="AL33" s="80"/>
      <c r="AM33" s="80"/>
      <c r="AN33" s="81">
        <v>1431.72</v>
      </c>
      <c r="AO33" s="81"/>
      <c r="AP33" s="81"/>
      <c r="AQ33" s="81"/>
      <c r="AR33" s="81"/>
      <c r="AS33" s="81"/>
      <c r="AT33" s="81"/>
      <c r="AU33" s="81"/>
      <c r="AV33" s="81"/>
      <c r="AW33" s="82">
        <v>2095.46</v>
      </c>
      <c r="AX33" s="83"/>
      <c r="AY33" s="83"/>
      <c r="AZ33" s="83"/>
      <c r="BA33" s="83"/>
      <c r="BB33" s="83"/>
      <c r="BC33" s="83"/>
      <c r="BD33" s="83"/>
      <c r="BE33" s="84"/>
      <c r="BF33" s="74" t="s">
        <v>334</v>
      </c>
      <c r="BG33" s="75"/>
      <c r="BH33" s="75"/>
      <c r="BI33" s="75"/>
      <c r="BJ33" s="75"/>
      <c r="BK33" s="75"/>
      <c r="BL33" s="76"/>
    </row>
    <row r="34" spans="1:64" s="6" customFormat="1" ht="15" customHeight="1" x14ac:dyDescent="0.2">
      <c r="A34" s="79" t="s">
        <v>51</v>
      </c>
      <c r="B34" s="79"/>
      <c r="C34" s="79"/>
      <c r="D34" s="79"/>
      <c r="E34" s="79"/>
      <c r="F34" s="79"/>
      <c r="G34" s="81" t="s">
        <v>48</v>
      </c>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0" t="s">
        <v>31</v>
      </c>
      <c r="AI34" s="80"/>
      <c r="AJ34" s="80"/>
      <c r="AK34" s="80"/>
      <c r="AL34" s="80"/>
      <c r="AM34" s="80"/>
      <c r="AN34" s="81"/>
      <c r="AO34" s="81"/>
      <c r="AP34" s="81"/>
      <c r="AQ34" s="81"/>
      <c r="AR34" s="81"/>
      <c r="AS34" s="81"/>
      <c r="AT34" s="81"/>
      <c r="AU34" s="81"/>
      <c r="AV34" s="81"/>
      <c r="AW34" s="82"/>
      <c r="AX34" s="83"/>
      <c r="AY34" s="83"/>
      <c r="AZ34" s="83"/>
      <c r="BA34" s="83"/>
      <c r="BB34" s="83"/>
      <c r="BC34" s="83"/>
      <c r="BD34" s="83"/>
      <c r="BE34" s="84"/>
      <c r="BF34" s="85"/>
      <c r="BG34" s="86"/>
      <c r="BH34" s="86"/>
      <c r="BI34" s="86"/>
      <c r="BJ34" s="86"/>
      <c r="BK34" s="86"/>
      <c r="BL34" s="87"/>
    </row>
    <row r="35" spans="1:64" s="6" customFormat="1" ht="12.75" x14ac:dyDescent="0.2">
      <c r="A35" s="90" t="s">
        <v>52</v>
      </c>
      <c r="B35" s="91"/>
      <c r="C35" s="91"/>
      <c r="D35" s="91"/>
      <c r="E35" s="91"/>
      <c r="F35" s="92"/>
      <c r="G35" s="88" t="s">
        <v>53</v>
      </c>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96" t="s">
        <v>31</v>
      </c>
      <c r="AI35" s="97"/>
      <c r="AJ35" s="97"/>
      <c r="AK35" s="97"/>
      <c r="AL35" s="97"/>
      <c r="AM35" s="98"/>
      <c r="AN35" s="177">
        <f>SUM(AN37:AV38)+AN55</f>
        <v>1660.2400000000002</v>
      </c>
      <c r="AO35" s="178"/>
      <c r="AP35" s="178"/>
      <c r="AQ35" s="178"/>
      <c r="AR35" s="178"/>
      <c r="AS35" s="178"/>
      <c r="AT35" s="178"/>
      <c r="AU35" s="178"/>
      <c r="AV35" s="179"/>
      <c r="AW35" s="177">
        <f>SUM(AW37:BE38)+AW55</f>
        <v>1332.3</v>
      </c>
      <c r="AX35" s="178"/>
      <c r="AY35" s="178"/>
      <c r="AZ35" s="178"/>
      <c r="BA35" s="178"/>
      <c r="BB35" s="178"/>
      <c r="BC35" s="178"/>
      <c r="BD35" s="178"/>
      <c r="BE35" s="179"/>
      <c r="BF35" s="108"/>
      <c r="BG35" s="109"/>
      <c r="BH35" s="109"/>
      <c r="BI35" s="109"/>
      <c r="BJ35" s="109"/>
      <c r="BK35" s="109"/>
      <c r="BL35" s="110"/>
    </row>
    <row r="36" spans="1:64" s="6" customFormat="1" ht="12.75" x14ac:dyDescent="0.2">
      <c r="A36" s="93"/>
      <c r="B36" s="94"/>
      <c r="C36" s="94"/>
      <c r="D36" s="94"/>
      <c r="E36" s="94"/>
      <c r="F36" s="95"/>
      <c r="G36" s="89" t="s">
        <v>54</v>
      </c>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99"/>
      <c r="AI36" s="100"/>
      <c r="AJ36" s="100"/>
      <c r="AK36" s="100"/>
      <c r="AL36" s="100"/>
      <c r="AM36" s="101"/>
      <c r="AN36" s="180"/>
      <c r="AO36" s="181"/>
      <c r="AP36" s="181"/>
      <c r="AQ36" s="181"/>
      <c r="AR36" s="181"/>
      <c r="AS36" s="181"/>
      <c r="AT36" s="181"/>
      <c r="AU36" s="181"/>
      <c r="AV36" s="182"/>
      <c r="AW36" s="180"/>
      <c r="AX36" s="181"/>
      <c r="AY36" s="181"/>
      <c r="AZ36" s="181"/>
      <c r="BA36" s="181"/>
      <c r="BB36" s="181"/>
      <c r="BC36" s="181"/>
      <c r="BD36" s="181"/>
      <c r="BE36" s="182"/>
      <c r="BF36" s="111"/>
      <c r="BG36" s="112"/>
      <c r="BH36" s="112"/>
      <c r="BI36" s="112"/>
      <c r="BJ36" s="112"/>
      <c r="BK36" s="112"/>
      <c r="BL36" s="113"/>
    </row>
    <row r="37" spans="1:64" s="6" customFormat="1" ht="26.25" customHeight="1" x14ac:dyDescent="0.2">
      <c r="A37" s="62"/>
      <c r="B37" s="63"/>
      <c r="C37" s="63"/>
      <c r="D37" s="63"/>
      <c r="E37" s="63"/>
      <c r="F37" s="64"/>
      <c r="G37" s="65" t="s">
        <v>55</v>
      </c>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7"/>
      <c r="AH37" s="68" t="s">
        <v>31</v>
      </c>
      <c r="AI37" s="69"/>
      <c r="AJ37" s="69"/>
      <c r="AK37" s="69"/>
      <c r="AL37" s="69"/>
      <c r="AM37" s="70"/>
      <c r="AN37" s="71">
        <v>730.44</v>
      </c>
      <c r="AO37" s="72"/>
      <c r="AP37" s="72"/>
      <c r="AQ37" s="72"/>
      <c r="AR37" s="72"/>
      <c r="AS37" s="72"/>
      <c r="AT37" s="72"/>
      <c r="AU37" s="72"/>
      <c r="AV37" s="73"/>
      <c r="AW37" s="190">
        <v>538.05999999999995</v>
      </c>
      <c r="AX37" s="191"/>
      <c r="AY37" s="191"/>
      <c r="AZ37" s="191"/>
      <c r="BA37" s="191"/>
      <c r="BB37" s="191"/>
      <c r="BC37" s="191"/>
      <c r="BD37" s="191"/>
      <c r="BE37" s="192"/>
      <c r="BF37" s="74" t="s">
        <v>335</v>
      </c>
      <c r="BG37" s="75"/>
      <c r="BH37" s="75"/>
      <c r="BI37" s="75"/>
      <c r="BJ37" s="75"/>
      <c r="BK37" s="75"/>
      <c r="BL37" s="76"/>
    </row>
    <row r="38" spans="1:64" s="6" customFormat="1" ht="12.75" x14ac:dyDescent="0.2">
      <c r="A38" s="62"/>
      <c r="B38" s="63"/>
      <c r="C38" s="63"/>
      <c r="D38" s="63"/>
      <c r="E38" s="63"/>
      <c r="F38" s="64"/>
      <c r="G38" s="65" t="s">
        <v>56</v>
      </c>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7"/>
      <c r="AH38" s="68" t="s">
        <v>31</v>
      </c>
      <c r="AI38" s="69"/>
      <c r="AJ38" s="69"/>
      <c r="AK38" s="69"/>
      <c r="AL38" s="69"/>
      <c r="AM38" s="70"/>
      <c r="AN38" s="193">
        <f>SUM(AN39:AV51)</f>
        <v>867.61000000000013</v>
      </c>
      <c r="AO38" s="194"/>
      <c r="AP38" s="194"/>
      <c r="AQ38" s="194"/>
      <c r="AR38" s="194"/>
      <c r="AS38" s="194"/>
      <c r="AT38" s="194"/>
      <c r="AU38" s="194"/>
      <c r="AV38" s="195"/>
      <c r="AW38" s="193">
        <f>SUM(AW39:BE51)</f>
        <v>728.79</v>
      </c>
      <c r="AX38" s="194"/>
      <c r="AY38" s="194"/>
      <c r="AZ38" s="194"/>
      <c r="BA38" s="194"/>
      <c r="BB38" s="194"/>
      <c r="BC38" s="194"/>
      <c r="BD38" s="194"/>
      <c r="BE38" s="195"/>
      <c r="BF38" s="176"/>
      <c r="BG38" s="75"/>
      <c r="BH38" s="75"/>
      <c r="BI38" s="75"/>
      <c r="BJ38" s="75"/>
      <c r="BK38" s="75"/>
      <c r="BL38" s="76"/>
    </row>
    <row r="39" spans="1:64" s="6" customFormat="1" ht="25.5" customHeight="1" x14ac:dyDescent="0.2">
      <c r="A39" s="62"/>
      <c r="B39" s="63"/>
      <c r="C39" s="63"/>
      <c r="D39" s="63"/>
      <c r="E39" s="63"/>
      <c r="F39" s="64"/>
      <c r="G39" s="65" t="s">
        <v>57</v>
      </c>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7"/>
      <c r="AH39" s="68" t="s">
        <v>31</v>
      </c>
      <c r="AI39" s="69"/>
      <c r="AJ39" s="69"/>
      <c r="AK39" s="69"/>
      <c r="AL39" s="69"/>
      <c r="AM39" s="70"/>
      <c r="AN39" s="71">
        <v>9.75</v>
      </c>
      <c r="AO39" s="72"/>
      <c r="AP39" s="72"/>
      <c r="AQ39" s="72"/>
      <c r="AR39" s="72"/>
      <c r="AS39" s="72"/>
      <c r="AT39" s="72"/>
      <c r="AU39" s="72"/>
      <c r="AV39" s="73"/>
      <c r="AW39" s="71">
        <v>12.58</v>
      </c>
      <c r="AX39" s="72"/>
      <c r="AY39" s="72"/>
      <c r="AZ39" s="72"/>
      <c r="BA39" s="72"/>
      <c r="BB39" s="72"/>
      <c r="BC39" s="72"/>
      <c r="BD39" s="72"/>
      <c r="BE39" s="73"/>
      <c r="BF39" s="74" t="s">
        <v>336</v>
      </c>
      <c r="BG39" s="75"/>
      <c r="BH39" s="75"/>
      <c r="BI39" s="75"/>
      <c r="BJ39" s="75"/>
      <c r="BK39" s="75"/>
      <c r="BL39" s="76"/>
    </row>
    <row r="40" spans="1:64" s="6" customFormat="1" ht="25.5" customHeight="1" x14ac:dyDescent="0.2">
      <c r="A40" s="62"/>
      <c r="B40" s="63"/>
      <c r="C40" s="63"/>
      <c r="D40" s="63"/>
      <c r="E40" s="63"/>
      <c r="F40" s="64"/>
      <c r="G40" s="65" t="s">
        <v>58</v>
      </c>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7"/>
      <c r="AH40" s="68" t="s">
        <v>31</v>
      </c>
      <c r="AI40" s="69"/>
      <c r="AJ40" s="69"/>
      <c r="AK40" s="69"/>
      <c r="AL40" s="69"/>
      <c r="AM40" s="70"/>
      <c r="AN40" s="71">
        <v>0.65</v>
      </c>
      <c r="AO40" s="72"/>
      <c r="AP40" s="72"/>
      <c r="AQ40" s="72"/>
      <c r="AR40" s="72"/>
      <c r="AS40" s="72"/>
      <c r="AT40" s="72"/>
      <c r="AU40" s="72"/>
      <c r="AV40" s="73"/>
      <c r="AW40" s="71"/>
      <c r="AX40" s="72"/>
      <c r="AY40" s="72"/>
      <c r="AZ40" s="72"/>
      <c r="BA40" s="72"/>
      <c r="BB40" s="72"/>
      <c r="BC40" s="72"/>
      <c r="BD40" s="72"/>
      <c r="BE40" s="73"/>
      <c r="BF40" s="74" t="s">
        <v>322</v>
      </c>
      <c r="BG40" s="75"/>
      <c r="BH40" s="75"/>
      <c r="BI40" s="75"/>
      <c r="BJ40" s="75"/>
      <c r="BK40" s="75"/>
      <c r="BL40" s="76"/>
    </row>
    <row r="41" spans="1:64" s="6" customFormat="1" ht="12.75" x14ac:dyDescent="0.2">
      <c r="A41" s="62"/>
      <c r="B41" s="63"/>
      <c r="C41" s="63"/>
      <c r="D41" s="63"/>
      <c r="E41" s="63"/>
      <c r="F41" s="64"/>
      <c r="G41" s="65" t="s">
        <v>321</v>
      </c>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7"/>
      <c r="AH41" s="68" t="s">
        <v>31</v>
      </c>
      <c r="AI41" s="69"/>
      <c r="AJ41" s="69"/>
      <c r="AK41" s="69"/>
      <c r="AL41" s="69"/>
      <c r="AM41" s="70"/>
      <c r="AN41" s="71"/>
      <c r="AO41" s="72"/>
      <c r="AP41" s="72"/>
      <c r="AQ41" s="72"/>
      <c r="AR41" s="72"/>
      <c r="AS41" s="72"/>
      <c r="AT41" s="72"/>
      <c r="AU41" s="72"/>
      <c r="AV41" s="73"/>
      <c r="AW41" s="71">
        <v>4.55</v>
      </c>
      <c r="AX41" s="72"/>
      <c r="AY41" s="72"/>
      <c r="AZ41" s="72"/>
      <c r="BA41" s="72"/>
      <c r="BB41" s="72"/>
      <c r="BC41" s="72"/>
      <c r="BD41" s="72"/>
      <c r="BE41" s="73"/>
      <c r="BF41" s="74" t="s">
        <v>337</v>
      </c>
      <c r="BG41" s="75"/>
      <c r="BH41" s="75"/>
      <c r="BI41" s="75"/>
      <c r="BJ41" s="75"/>
      <c r="BK41" s="75"/>
      <c r="BL41" s="76"/>
    </row>
    <row r="42" spans="1:64" s="6" customFormat="1" ht="24.75" customHeight="1" x14ac:dyDescent="0.2">
      <c r="A42" s="62"/>
      <c r="B42" s="63"/>
      <c r="C42" s="63"/>
      <c r="D42" s="63"/>
      <c r="E42" s="63"/>
      <c r="F42" s="64"/>
      <c r="G42" s="65" t="s">
        <v>59</v>
      </c>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7"/>
      <c r="AH42" s="68" t="s">
        <v>31</v>
      </c>
      <c r="AI42" s="69"/>
      <c r="AJ42" s="69"/>
      <c r="AK42" s="69"/>
      <c r="AL42" s="69"/>
      <c r="AM42" s="70"/>
      <c r="AN42" s="71">
        <v>70.56</v>
      </c>
      <c r="AO42" s="72"/>
      <c r="AP42" s="72"/>
      <c r="AQ42" s="72"/>
      <c r="AR42" s="72"/>
      <c r="AS42" s="72"/>
      <c r="AT42" s="72"/>
      <c r="AU42" s="72"/>
      <c r="AV42" s="73"/>
      <c r="AW42" s="190">
        <v>3.65</v>
      </c>
      <c r="AX42" s="191"/>
      <c r="AY42" s="191"/>
      <c r="AZ42" s="191"/>
      <c r="BA42" s="191"/>
      <c r="BB42" s="191"/>
      <c r="BC42" s="191"/>
      <c r="BD42" s="191"/>
      <c r="BE42" s="192"/>
      <c r="BF42" s="74" t="s">
        <v>322</v>
      </c>
      <c r="BG42" s="75"/>
      <c r="BH42" s="75"/>
      <c r="BI42" s="75"/>
      <c r="BJ42" s="75"/>
      <c r="BK42" s="75"/>
      <c r="BL42" s="76"/>
    </row>
    <row r="43" spans="1:64" s="6" customFormat="1" ht="27" customHeight="1" x14ac:dyDescent="0.2">
      <c r="A43" s="62"/>
      <c r="B43" s="63"/>
      <c r="C43" s="63"/>
      <c r="D43" s="63"/>
      <c r="E43" s="63"/>
      <c r="F43" s="64"/>
      <c r="G43" s="65" t="s">
        <v>60</v>
      </c>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7"/>
      <c r="AH43" s="68" t="s">
        <v>31</v>
      </c>
      <c r="AI43" s="69"/>
      <c r="AJ43" s="69"/>
      <c r="AK43" s="69"/>
      <c r="AL43" s="69"/>
      <c r="AM43" s="70"/>
      <c r="AN43" s="71">
        <v>186.69</v>
      </c>
      <c r="AO43" s="72"/>
      <c r="AP43" s="72"/>
      <c r="AQ43" s="72"/>
      <c r="AR43" s="72"/>
      <c r="AS43" s="72"/>
      <c r="AT43" s="72"/>
      <c r="AU43" s="72"/>
      <c r="AV43" s="73"/>
      <c r="AW43" s="71">
        <v>0</v>
      </c>
      <c r="AX43" s="72"/>
      <c r="AY43" s="72"/>
      <c r="AZ43" s="72"/>
      <c r="BA43" s="72"/>
      <c r="BB43" s="72"/>
      <c r="BC43" s="72"/>
      <c r="BD43" s="72"/>
      <c r="BE43" s="73"/>
      <c r="BF43" s="74" t="s">
        <v>322</v>
      </c>
      <c r="BG43" s="75"/>
      <c r="BH43" s="75"/>
      <c r="BI43" s="75"/>
      <c r="BJ43" s="75"/>
      <c r="BK43" s="75"/>
      <c r="BL43" s="76"/>
    </row>
    <row r="44" spans="1:64" s="6" customFormat="1" ht="12.75" x14ac:dyDescent="0.2">
      <c r="A44" s="62"/>
      <c r="B44" s="63"/>
      <c r="C44" s="63"/>
      <c r="D44" s="63"/>
      <c r="E44" s="63"/>
      <c r="F44" s="64"/>
      <c r="G44" s="65" t="s">
        <v>323</v>
      </c>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7"/>
      <c r="AH44" s="68" t="s">
        <v>31</v>
      </c>
      <c r="AI44" s="69"/>
      <c r="AJ44" s="69"/>
      <c r="AK44" s="69"/>
      <c r="AL44" s="69"/>
      <c r="AM44" s="70"/>
      <c r="AN44" s="71"/>
      <c r="AO44" s="72"/>
      <c r="AP44" s="72"/>
      <c r="AQ44" s="72"/>
      <c r="AR44" s="72"/>
      <c r="AS44" s="72"/>
      <c r="AT44" s="72"/>
      <c r="AU44" s="72"/>
      <c r="AV44" s="73"/>
      <c r="AW44" s="71">
        <v>33.28</v>
      </c>
      <c r="AX44" s="72"/>
      <c r="AY44" s="72"/>
      <c r="AZ44" s="72"/>
      <c r="BA44" s="72"/>
      <c r="BB44" s="72"/>
      <c r="BC44" s="72"/>
      <c r="BD44" s="72"/>
      <c r="BE44" s="73"/>
      <c r="BF44" s="74" t="s">
        <v>337</v>
      </c>
      <c r="BG44" s="75"/>
      <c r="BH44" s="75"/>
      <c r="BI44" s="75"/>
      <c r="BJ44" s="75"/>
      <c r="BK44" s="75"/>
      <c r="BL44" s="76"/>
    </row>
    <row r="45" spans="1:64" s="6" customFormat="1" ht="12.75" x14ac:dyDescent="0.2">
      <c r="A45" s="62"/>
      <c r="B45" s="63"/>
      <c r="C45" s="63"/>
      <c r="D45" s="63"/>
      <c r="E45" s="63"/>
      <c r="F45" s="64"/>
      <c r="G45" s="65" t="s">
        <v>332</v>
      </c>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7"/>
      <c r="AH45" s="68" t="s">
        <v>31</v>
      </c>
      <c r="AI45" s="69"/>
      <c r="AJ45" s="69"/>
      <c r="AK45" s="69"/>
      <c r="AL45" s="69"/>
      <c r="AM45" s="70"/>
      <c r="AN45" s="71"/>
      <c r="AO45" s="72"/>
      <c r="AP45" s="72"/>
      <c r="AQ45" s="72"/>
      <c r="AR45" s="72"/>
      <c r="AS45" s="72"/>
      <c r="AT45" s="72"/>
      <c r="AU45" s="72"/>
      <c r="AV45" s="73"/>
      <c r="AW45" s="71">
        <v>1.8</v>
      </c>
      <c r="AX45" s="72"/>
      <c r="AY45" s="72"/>
      <c r="AZ45" s="72"/>
      <c r="BA45" s="72"/>
      <c r="BB45" s="72"/>
      <c r="BC45" s="72"/>
      <c r="BD45" s="72"/>
      <c r="BE45" s="73"/>
      <c r="BF45" s="74" t="s">
        <v>337</v>
      </c>
      <c r="BG45" s="75"/>
      <c r="BH45" s="75"/>
      <c r="BI45" s="75"/>
      <c r="BJ45" s="75"/>
      <c r="BK45" s="75"/>
      <c r="BL45" s="76"/>
    </row>
    <row r="46" spans="1:64" s="6" customFormat="1" ht="27" customHeight="1" x14ac:dyDescent="0.2">
      <c r="A46" s="62"/>
      <c r="B46" s="63"/>
      <c r="C46" s="63"/>
      <c r="D46" s="63"/>
      <c r="E46" s="63"/>
      <c r="F46" s="64"/>
      <c r="G46" s="189" t="s">
        <v>61</v>
      </c>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7"/>
      <c r="AH46" s="68" t="s">
        <v>31</v>
      </c>
      <c r="AI46" s="69"/>
      <c r="AJ46" s="69"/>
      <c r="AK46" s="69"/>
      <c r="AL46" s="69"/>
      <c r="AM46" s="70"/>
      <c r="AN46" s="71">
        <v>13.22</v>
      </c>
      <c r="AO46" s="72"/>
      <c r="AP46" s="72"/>
      <c r="AQ46" s="72"/>
      <c r="AR46" s="72"/>
      <c r="AS46" s="72"/>
      <c r="AT46" s="72"/>
      <c r="AU46" s="72"/>
      <c r="AV46" s="73"/>
      <c r="AW46" s="71">
        <v>23.78</v>
      </c>
      <c r="AX46" s="72"/>
      <c r="AY46" s="72"/>
      <c r="AZ46" s="72"/>
      <c r="BA46" s="72"/>
      <c r="BB46" s="72"/>
      <c r="BC46" s="72"/>
      <c r="BD46" s="72"/>
      <c r="BE46" s="73"/>
      <c r="BF46" s="74" t="s">
        <v>336</v>
      </c>
      <c r="BG46" s="75"/>
      <c r="BH46" s="75"/>
      <c r="BI46" s="75"/>
      <c r="BJ46" s="75"/>
      <c r="BK46" s="75"/>
      <c r="BL46" s="76"/>
    </row>
    <row r="47" spans="1:64" s="6" customFormat="1" ht="25.5" customHeight="1" x14ac:dyDescent="0.2">
      <c r="A47" s="62"/>
      <c r="B47" s="63"/>
      <c r="C47" s="63"/>
      <c r="D47" s="63"/>
      <c r="E47" s="63"/>
      <c r="F47" s="64"/>
      <c r="G47" s="65" t="s">
        <v>62</v>
      </c>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7"/>
      <c r="AH47" s="68" t="s">
        <v>31</v>
      </c>
      <c r="AI47" s="69"/>
      <c r="AJ47" s="69"/>
      <c r="AK47" s="69"/>
      <c r="AL47" s="69"/>
      <c r="AM47" s="70"/>
      <c r="AN47" s="71">
        <v>6.99</v>
      </c>
      <c r="AO47" s="72"/>
      <c r="AP47" s="72"/>
      <c r="AQ47" s="72"/>
      <c r="AR47" s="72"/>
      <c r="AS47" s="72"/>
      <c r="AT47" s="72"/>
      <c r="AU47" s="72"/>
      <c r="AV47" s="73"/>
      <c r="AW47" s="71">
        <v>0.41</v>
      </c>
      <c r="AX47" s="72"/>
      <c r="AY47" s="72"/>
      <c r="AZ47" s="72"/>
      <c r="BA47" s="72"/>
      <c r="BB47" s="72"/>
      <c r="BC47" s="72"/>
      <c r="BD47" s="72"/>
      <c r="BE47" s="73"/>
      <c r="BF47" s="74" t="s">
        <v>322</v>
      </c>
      <c r="BG47" s="75"/>
      <c r="BH47" s="75"/>
      <c r="BI47" s="75"/>
      <c r="BJ47" s="75"/>
      <c r="BK47" s="75"/>
      <c r="BL47" s="76"/>
    </row>
    <row r="48" spans="1:64" s="6" customFormat="1" ht="24.75" customHeight="1" x14ac:dyDescent="0.2">
      <c r="A48" s="62"/>
      <c r="B48" s="63"/>
      <c r="C48" s="63"/>
      <c r="D48" s="63"/>
      <c r="E48" s="63"/>
      <c r="F48" s="64"/>
      <c r="G48" s="65" t="s">
        <v>63</v>
      </c>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7"/>
      <c r="AH48" s="68" t="s">
        <v>31</v>
      </c>
      <c r="AI48" s="69"/>
      <c r="AJ48" s="69"/>
      <c r="AK48" s="69"/>
      <c r="AL48" s="69"/>
      <c r="AM48" s="70"/>
      <c r="AN48" s="71">
        <v>13.3</v>
      </c>
      <c r="AO48" s="72"/>
      <c r="AP48" s="72"/>
      <c r="AQ48" s="72"/>
      <c r="AR48" s="72"/>
      <c r="AS48" s="72"/>
      <c r="AT48" s="72"/>
      <c r="AU48" s="72"/>
      <c r="AV48" s="73"/>
      <c r="AW48" s="71">
        <v>5.41</v>
      </c>
      <c r="AX48" s="72"/>
      <c r="AY48" s="72"/>
      <c r="AZ48" s="72"/>
      <c r="BA48" s="72"/>
      <c r="BB48" s="72"/>
      <c r="BC48" s="72"/>
      <c r="BD48" s="72"/>
      <c r="BE48" s="73"/>
      <c r="BF48" s="74" t="s">
        <v>322</v>
      </c>
      <c r="BG48" s="75"/>
      <c r="BH48" s="75"/>
      <c r="BI48" s="75"/>
      <c r="BJ48" s="75"/>
      <c r="BK48" s="75"/>
      <c r="BL48" s="76"/>
    </row>
    <row r="49" spans="1:64" s="6" customFormat="1" ht="24" customHeight="1" x14ac:dyDescent="0.2">
      <c r="A49" s="62"/>
      <c r="B49" s="63"/>
      <c r="C49" s="63"/>
      <c r="D49" s="63"/>
      <c r="E49" s="63"/>
      <c r="F49" s="64"/>
      <c r="G49" s="65" t="s">
        <v>64</v>
      </c>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7"/>
      <c r="AH49" s="68" t="s">
        <v>31</v>
      </c>
      <c r="AI49" s="69"/>
      <c r="AJ49" s="69"/>
      <c r="AK49" s="69"/>
      <c r="AL49" s="69"/>
      <c r="AM49" s="70"/>
      <c r="AN49" s="71">
        <v>3.29</v>
      </c>
      <c r="AO49" s="72"/>
      <c r="AP49" s="72"/>
      <c r="AQ49" s="72"/>
      <c r="AR49" s="72"/>
      <c r="AS49" s="72"/>
      <c r="AT49" s="72"/>
      <c r="AU49" s="72"/>
      <c r="AV49" s="73"/>
      <c r="AW49" s="71">
        <v>5.48</v>
      </c>
      <c r="AX49" s="72"/>
      <c r="AY49" s="72"/>
      <c r="AZ49" s="72"/>
      <c r="BA49" s="72"/>
      <c r="BB49" s="72"/>
      <c r="BC49" s="72"/>
      <c r="BD49" s="72"/>
      <c r="BE49" s="73"/>
      <c r="BF49" s="74" t="s">
        <v>336</v>
      </c>
      <c r="BG49" s="75"/>
      <c r="BH49" s="75"/>
      <c r="BI49" s="75"/>
      <c r="BJ49" s="75"/>
      <c r="BK49" s="75"/>
      <c r="BL49" s="76"/>
    </row>
    <row r="50" spans="1:64" s="6" customFormat="1" ht="12.75" x14ac:dyDescent="0.2">
      <c r="A50" s="62"/>
      <c r="B50" s="63"/>
      <c r="C50" s="63"/>
      <c r="D50" s="63"/>
      <c r="E50" s="63"/>
      <c r="F50" s="64"/>
      <c r="G50" s="65" t="s">
        <v>65</v>
      </c>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7"/>
      <c r="AH50" s="68" t="s">
        <v>31</v>
      </c>
      <c r="AI50" s="69"/>
      <c r="AJ50" s="69"/>
      <c r="AK50" s="69"/>
      <c r="AL50" s="69"/>
      <c r="AM50" s="70"/>
      <c r="AN50" s="71">
        <v>7.05</v>
      </c>
      <c r="AO50" s="72"/>
      <c r="AP50" s="72"/>
      <c r="AQ50" s="72"/>
      <c r="AR50" s="72"/>
      <c r="AS50" s="72"/>
      <c r="AT50" s="72"/>
      <c r="AU50" s="72"/>
      <c r="AV50" s="73"/>
      <c r="AW50" s="71">
        <v>7.67</v>
      </c>
      <c r="AX50" s="72"/>
      <c r="AY50" s="72"/>
      <c r="AZ50" s="72"/>
      <c r="BA50" s="72"/>
      <c r="BB50" s="72"/>
      <c r="BC50" s="72"/>
      <c r="BD50" s="72"/>
      <c r="BE50" s="73"/>
      <c r="BF50" s="176"/>
      <c r="BG50" s="75"/>
      <c r="BH50" s="75"/>
      <c r="BI50" s="75"/>
      <c r="BJ50" s="75"/>
      <c r="BK50" s="75"/>
      <c r="BL50" s="76"/>
    </row>
    <row r="51" spans="1:64" s="6" customFormat="1" ht="12.75" x14ac:dyDescent="0.2">
      <c r="A51" s="62"/>
      <c r="B51" s="63"/>
      <c r="C51" s="63"/>
      <c r="D51" s="63"/>
      <c r="E51" s="63"/>
      <c r="F51" s="64"/>
      <c r="G51" s="65" t="s">
        <v>66</v>
      </c>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7"/>
      <c r="AH51" s="68" t="s">
        <v>31</v>
      </c>
      <c r="AI51" s="69"/>
      <c r="AJ51" s="69"/>
      <c r="AK51" s="69"/>
      <c r="AL51" s="69"/>
      <c r="AM51" s="70"/>
      <c r="AN51" s="71">
        <v>556.11</v>
      </c>
      <c r="AO51" s="72"/>
      <c r="AP51" s="72"/>
      <c r="AQ51" s="72"/>
      <c r="AR51" s="72"/>
      <c r="AS51" s="72"/>
      <c r="AT51" s="72"/>
      <c r="AU51" s="72"/>
      <c r="AV51" s="73"/>
      <c r="AW51" s="71">
        <v>630.17999999999995</v>
      </c>
      <c r="AX51" s="72"/>
      <c r="AY51" s="72"/>
      <c r="AZ51" s="72"/>
      <c r="BA51" s="72"/>
      <c r="BB51" s="72"/>
      <c r="BC51" s="72"/>
      <c r="BD51" s="72"/>
      <c r="BE51" s="73"/>
      <c r="BF51" s="176"/>
      <c r="BG51" s="75"/>
      <c r="BH51" s="75"/>
      <c r="BI51" s="75"/>
      <c r="BJ51" s="75"/>
      <c r="BK51" s="75"/>
      <c r="BL51" s="76"/>
    </row>
    <row r="52" spans="1:64" s="6" customFormat="1" ht="12.75" x14ac:dyDescent="0.2">
      <c r="A52" s="90" t="s">
        <v>67</v>
      </c>
      <c r="B52" s="91"/>
      <c r="C52" s="91"/>
      <c r="D52" s="91"/>
      <c r="E52" s="91"/>
      <c r="F52" s="92"/>
      <c r="G52" s="88" t="s">
        <v>68</v>
      </c>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96" t="s">
        <v>31</v>
      </c>
      <c r="AI52" s="97"/>
      <c r="AJ52" s="97"/>
      <c r="AK52" s="97"/>
      <c r="AL52" s="97"/>
      <c r="AM52" s="98"/>
      <c r="AN52" s="102"/>
      <c r="AO52" s="103"/>
      <c r="AP52" s="103"/>
      <c r="AQ52" s="103"/>
      <c r="AR52" s="103"/>
      <c r="AS52" s="103"/>
      <c r="AT52" s="103"/>
      <c r="AU52" s="103"/>
      <c r="AV52" s="104"/>
      <c r="AW52" s="102"/>
      <c r="AX52" s="103"/>
      <c r="AY52" s="103"/>
      <c r="AZ52" s="103"/>
      <c r="BA52" s="103"/>
      <c r="BB52" s="103"/>
      <c r="BC52" s="103"/>
      <c r="BD52" s="103"/>
      <c r="BE52" s="104"/>
      <c r="BF52" s="108"/>
      <c r="BG52" s="109"/>
      <c r="BH52" s="109"/>
      <c r="BI52" s="109"/>
      <c r="BJ52" s="109"/>
      <c r="BK52" s="109"/>
      <c r="BL52" s="110"/>
    </row>
    <row r="53" spans="1:64" s="6" customFormat="1" ht="12" customHeight="1" x14ac:dyDescent="0.2">
      <c r="A53" s="93"/>
      <c r="B53" s="94"/>
      <c r="C53" s="94"/>
      <c r="D53" s="94"/>
      <c r="E53" s="94"/>
      <c r="F53" s="95"/>
      <c r="G53" s="89" t="s">
        <v>69</v>
      </c>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99"/>
      <c r="AI53" s="100"/>
      <c r="AJ53" s="100"/>
      <c r="AK53" s="100"/>
      <c r="AL53" s="100"/>
      <c r="AM53" s="101"/>
      <c r="AN53" s="105"/>
      <c r="AO53" s="106"/>
      <c r="AP53" s="106"/>
      <c r="AQ53" s="106"/>
      <c r="AR53" s="106"/>
      <c r="AS53" s="106"/>
      <c r="AT53" s="106"/>
      <c r="AU53" s="106"/>
      <c r="AV53" s="107"/>
      <c r="AW53" s="105"/>
      <c r="AX53" s="106"/>
      <c r="AY53" s="106"/>
      <c r="AZ53" s="106"/>
      <c r="BA53" s="106"/>
      <c r="BB53" s="106"/>
      <c r="BC53" s="106"/>
      <c r="BD53" s="106"/>
      <c r="BE53" s="107"/>
      <c r="BF53" s="111"/>
      <c r="BG53" s="112"/>
      <c r="BH53" s="112"/>
      <c r="BI53" s="112"/>
      <c r="BJ53" s="112"/>
      <c r="BK53" s="112"/>
      <c r="BL53" s="113"/>
    </row>
    <row r="54" spans="1:64" s="6" customFormat="1" ht="15" customHeight="1" x14ac:dyDescent="0.2">
      <c r="A54" s="79" t="s">
        <v>70</v>
      </c>
      <c r="B54" s="79"/>
      <c r="C54" s="79"/>
      <c r="D54" s="79"/>
      <c r="E54" s="79"/>
      <c r="F54" s="79"/>
      <c r="G54" s="81" t="s">
        <v>71</v>
      </c>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0" t="s">
        <v>31</v>
      </c>
      <c r="AI54" s="80"/>
      <c r="AJ54" s="80"/>
      <c r="AK54" s="80"/>
      <c r="AL54" s="80"/>
      <c r="AM54" s="80"/>
      <c r="AN54" s="81"/>
      <c r="AO54" s="81"/>
      <c r="AP54" s="81"/>
      <c r="AQ54" s="81"/>
      <c r="AR54" s="81"/>
      <c r="AS54" s="81"/>
      <c r="AT54" s="81"/>
      <c r="AU54" s="81"/>
      <c r="AV54" s="81"/>
      <c r="AW54" s="82"/>
      <c r="AX54" s="83"/>
      <c r="AY54" s="83"/>
      <c r="AZ54" s="83"/>
      <c r="BA54" s="83"/>
      <c r="BB54" s="83"/>
      <c r="BC54" s="83"/>
      <c r="BD54" s="83"/>
      <c r="BE54" s="84"/>
      <c r="BF54" s="85"/>
      <c r="BG54" s="86"/>
      <c r="BH54" s="86"/>
      <c r="BI54" s="86"/>
      <c r="BJ54" s="86"/>
      <c r="BK54" s="86"/>
      <c r="BL54" s="87"/>
    </row>
    <row r="55" spans="1:64" s="6" customFormat="1" ht="12.75" x14ac:dyDescent="0.2">
      <c r="A55" s="90" t="s">
        <v>72</v>
      </c>
      <c r="B55" s="91"/>
      <c r="C55" s="91"/>
      <c r="D55" s="91"/>
      <c r="E55" s="91"/>
      <c r="F55" s="92"/>
      <c r="G55" s="88" t="s">
        <v>73</v>
      </c>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96" t="s">
        <v>31</v>
      </c>
      <c r="AI55" s="97"/>
      <c r="AJ55" s="97"/>
      <c r="AK55" s="97"/>
      <c r="AL55" s="97"/>
      <c r="AM55" s="98"/>
      <c r="AN55" s="102">
        <v>62.19</v>
      </c>
      <c r="AO55" s="103"/>
      <c r="AP55" s="103"/>
      <c r="AQ55" s="103"/>
      <c r="AR55" s="103"/>
      <c r="AS55" s="103"/>
      <c r="AT55" s="103"/>
      <c r="AU55" s="103"/>
      <c r="AV55" s="104"/>
      <c r="AW55" s="102">
        <v>65.45</v>
      </c>
      <c r="AX55" s="103"/>
      <c r="AY55" s="103"/>
      <c r="AZ55" s="103"/>
      <c r="BA55" s="103"/>
      <c r="BB55" s="103"/>
      <c r="BC55" s="103"/>
      <c r="BD55" s="103"/>
      <c r="BE55" s="104"/>
      <c r="BF55" s="174"/>
      <c r="BG55" s="169"/>
      <c r="BH55" s="169"/>
      <c r="BI55" s="169"/>
      <c r="BJ55" s="169"/>
      <c r="BK55" s="169"/>
      <c r="BL55" s="170"/>
    </row>
    <row r="56" spans="1:64" s="6" customFormat="1" ht="12" customHeight="1" x14ac:dyDescent="0.2">
      <c r="A56" s="93"/>
      <c r="B56" s="94"/>
      <c r="C56" s="94"/>
      <c r="D56" s="94"/>
      <c r="E56" s="94"/>
      <c r="F56" s="95"/>
      <c r="G56" s="89" t="s">
        <v>74</v>
      </c>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99"/>
      <c r="AI56" s="100"/>
      <c r="AJ56" s="100"/>
      <c r="AK56" s="100"/>
      <c r="AL56" s="100"/>
      <c r="AM56" s="101"/>
      <c r="AN56" s="105"/>
      <c r="AO56" s="106"/>
      <c r="AP56" s="106"/>
      <c r="AQ56" s="106"/>
      <c r="AR56" s="106"/>
      <c r="AS56" s="106"/>
      <c r="AT56" s="106"/>
      <c r="AU56" s="106"/>
      <c r="AV56" s="107"/>
      <c r="AW56" s="105"/>
      <c r="AX56" s="106"/>
      <c r="AY56" s="106"/>
      <c r="AZ56" s="106"/>
      <c r="BA56" s="106"/>
      <c r="BB56" s="106"/>
      <c r="BC56" s="106"/>
      <c r="BD56" s="106"/>
      <c r="BE56" s="107"/>
      <c r="BF56" s="171"/>
      <c r="BG56" s="172"/>
      <c r="BH56" s="172"/>
      <c r="BI56" s="172"/>
      <c r="BJ56" s="172"/>
      <c r="BK56" s="172"/>
      <c r="BL56" s="173"/>
    </row>
    <row r="57" spans="1:64" s="6" customFormat="1" ht="26.25" customHeight="1" x14ac:dyDescent="0.2">
      <c r="A57" s="62"/>
      <c r="B57" s="63"/>
      <c r="C57" s="63"/>
      <c r="D57" s="63"/>
      <c r="E57" s="63"/>
      <c r="F57" s="64"/>
      <c r="G57" s="183" t="s">
        <v>324</v>
      </c>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5"/>
      <c r="AH57" s="68" t="s">
        <v>31</v>
      </c>
      <c r="AI57" s="69"/>
      <c r="AJ57" s="69"/>
      <c r="AK57" s="69"/>
      <c r="AL57" s="69"/>
      <c r="AM57" s="70"/>
      <c r="AN57" s="71">
        <f>AN55</f>
        <v>62.19</v>
      </c>
      <c r="AO57" s="72"/>
      <c r="AP57" s="72"/>
      <c r="AQ57" s="72"/>
      <c r="AR57" s="72"/>
      <c r="AS57" s="72"/>
      <c r="AT57" s="72"/>
      <c r="AU57" s="72"/>
      <c r="AV57" s="73"/>
      <c r="AW57" s="71">
        <f>AW55</f>
        <v>65.45</v>
      </c>
      <c r="AX57" s="72"/>
      <c r="AY57" s="72"/>
      <c r="AZ57" s="72"/>
      <c r="BA57" s="72"/>
      <c r="BB57" s="72"/>
      <c r="BC57" s="72"/>
      <c r="BD57" s="72"/>
      <c r="BE57" s="73"/>
      <c r="BF57" s="176"/>
      <c r="BG57" s="75"/>
      <c r="BH57" s="75"/>
      <c r="BI57" s="75"/>
      <c r="BJ57" s="75"/>
      <c r="BK57" s="75"/>
      <c r="BL57" s="76"/>
    </row>
    <row r="58" spans="1:64" s="6" customFormat="1" ht="12.75" x14ac:dyDescent="0.2">
      <c r="A58" s="90" t="s">
        <v>75</v>
      </c>
      <c r="B58" s="91"/>
      <c r="C58" s="91"/>
      <c r="D58" s="91"/>
      <c r="E58" s="91"/>
      <c r="F58" s="92"/>
      <c r="G58" s="88" t="s">
        <v>76</v>
      </c>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96" t="s">
        <v>31</v>
      </c>
      <c r="AI58" s="97"/>
      <c r="AJ58" s="97"/>
      <c r="AK58" s="97"/>
      <c r="AL58" s="97"/>
      <c r="AM58" s="98"/>
      <c r="AN58" s="102"/>
      <c r="AO58" s="103"/>
      <c r="AP58" s="103"/>
      <c r="AQ58" s="103"/>
      <c r="AR58" s="103"/>
      <c r="AS58" s="103"/>
      <c r="AT58" s="103"/>
      <c r="AU58" s="103"/>
      <c r="AV58" s="104"/>
      <c r="AW58" s="102"/>
      <c r="AX58" s="103"/>
      <c r="AY58" s="103"/>
      <c r="AZ58" s="103"/>
      <c r="BA58" s="103"/>
      <c r="BB58" s="103"/>
      <c r="BC58" s="103"/>
      <c r="BD58" s="103"/>
      <c r="BE58" s="104"/>
      <c r="BF58" s="174"/>
      <c r="BG58" s="169"/>
      <c r="BH58" s="169"/>
      <c r="BI58" s="169"/>
      <c r="BJ58" s="169"/>
      <c r="BK58" s="169"/>
      <c r="BL58" s="170"/>
    </row>
    <row r="59" spans="1:64" s="6" customFormat="1" ht="12.75" x14ac:dyDescent="0.2">
      <c r="A59" s="114"/>
      <c r="B59" s="115"/>
      <c r="C59" s="115"/>
      <c r="D59" s="115"/>
      <c r="E59" s="115"/>
      <c r="F59" s="116"/>
      <c r="G59" s="162" t="s">
        <v>77</v>
      </c>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32"/>
      <c r="AI59" s="133"/>
      <c r="AJ59" s="133"/>
      <c r="AK59" s="133"/>
      <c r="AL59" s="133"/>
      <c r="AM59" s="134"/>
      <c r="AN59" s="156"/>
      <c r="AO59" s="157"/>
      <c r="AP59" s="157"/>
      <c r="AQ59" s="157"/>
      <c r="AR59" s="157"/>
      <c r="AS59" s="157"/>
      <c r="AT59" s="157"/>
      <c r="AU59" s="157"/>
      <c r="AV59" s="158"/>
      <c r="AW59" s="156"/>
      <c r="AX59" s="157"/>
      <c r="AY59" s="157"/>
      <c r="AZ59" s="157"/>
      <c r="BA59" s="157"/>
      <c r="BB59" s="157"/>
      <c r="BC59" s="157"/>
      <c r="BD59" s="157"/>
      <c r="BE59" s="158"/>
      <c r="BF59" s="186"/>
      <c r="BG59" s="187"/>
      <c r="BH59" s="187"/>
      <c r="BI59" s="187"/>
      <c r="BJ59" s="187"/>
      <c r="BK59" s="187"/>
      <c r="BL59" s="188"/>
    </row>
    <row r="60" spans="1:64" s="6" customFormat="1" ht="12.75" x14ac:dyDescent="0.2">
      <c r="A60" s="93"/>
      <c r="B60" s="94"/>
      <c r="C60" s="94"/>
      <c r="D60" s="94"/>
      <c r="E60" s="94"/>
      <c r="F60" s="95"/>
      <c r="G60" s="89" t="s">
        <v>78</v>
      </c>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99"/>
      <c r="AI60" s="100"/>
      <c r="AJ60" s="100"/>
      <c r="AK60" s="100"/>
      <c r="AL60" s="100"/>
      <c r="AM60" s="101"/>
      <c r="AN60" s="105"/>
      <c r="AO60" s="106"/>
      <c r="AP60" s="106"/>
      <c r="AQ60" s="106"/>
      <c r="AR60" s="106"/>
      <c r="AS60" s="106"/>
      <c r="AT60" s="106"/>
      <c r="AU60" s="106"/>
      <c r="AV60" s="107"/>
      <c r="AW60" s="105"/>
      <c r="AX60" s="106"/>
      <c r="AY60" s="106"/>
      <c r="AZ60" s="106"/>
      <c r="BA60" s="106"/>
      <c r="BB60" s="106"/>
      <c r="BC60" s="106"/>
      <c r="BD60" s="106"/>
      <c r="BE60" s="107"/>
      <c r="BF60" s="171"/>
      <c r="BG60" s="172"/>
      <c r="BH60" s="172"/>
      <c r="BI60" s="172"/>
      <c r="BJ60" s="172"/>
      <c r="BK60" s="172"/>
      <c r="BL60" s="173"/>
    </row>
    <row r="61" spans="1:64" s="6" customFormat="1" ht="12.75" x14ac:dyDescent="0.2">
      <c r="A61" s="90" t="s">
        <v>79</v>
      </c>
      <c r="B61" s="91"/>
      <c r="C61" s="91"/>
      <c r="D61" s="91"/>
      <c r="E61" s="91"/>
      <c r="F61" s="92"/>
      <c r="G61" s="88" t="s">
        <v>80</v>
      </c>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96" t="s">
        <v>31</v>
      </c>
      <c r="AI61" s="97"/>
      <c r="AJ61" s="97"/>
      <c r="AK61" s="97"/>
      <c r="AL61" s="97"/>
      <c r="AM61" s="98"/>
      <c r="AN61" s="102">
        <v>65.28</v>
      </c>
      <c r="AO61" s="103"/>
      <c r="AP61" s="103"/>
      <c r="AQ61" s="103"/>
      <c r="AR61" s="103"/>
      <c r="AS61" s="103"/>
      <c r="AT61" s="103"/>
      <c r="AU61" s="103"/>
      <c r="AV61" s="104"/>
      <c r="AW61" s="135">
        <v>47.24</v>
      </c>
      <c r="AX61" s="136"/>
      <c r="AY61" s="136"/>
      <c r="AZ61" s="136"/>
      <c r="BA61" s="136"/>
      <c r="BB61" s="136"/>
      <c r="BC61" s="136"/>
      <c r="BD61" s="136"/>
      <c r="BE61" s="137"/>
      <c r="BF61" s="168" t="s">
        <v>320</v>
      </c>
      <c r="BG61" s="169"/>
      <c r="BH61" s="169"/>
      <c r="BI61" s="169"/>
      <c r="BJ61" s="169"/>
      <c r="BK61" s="169"/>
      <c r="BL61" s="170"/>
    </row>
    <row r="62" spans="1:64" s="6" customFormat="1" ht="12.75" x14ac:dyDescent="0.2">
      <c r="A62" s="93"/>
      <c r="B62" s="94"/>
      <c r="C62" s="94"/>
      <c r="D62" s="94"/>
      <c r="E62" s="94"/>
      <c r="F62" s="95"/>
      <c r="G62" s="89" t="s">
        <v>81</v>
      </c>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99"/>
      <c r="AI62" s="100"/>
      <c r="AJ62" s="100"/>
      <c r="AK62" s="100"/>
      <c r="AL62" s="100"/>
      <c r="AM62" s="101"/>
      <c r="AN62" s="105"/>
      <c r="AO62" s="106"/>
      <c r="AP62" s="106"/>
      <c r="AQ62" s="106"/>
      <c r="AR62" s="106"/>
      <c r="AS62" s="106"/>
      <c r="AT62" s="106"/>
      <c r="AU62" s="106"/>
      <c r="AV62" s="107"/>
      <c r="AW62" s="141"/>
      <c r="AX62" s="142"/>
      <c r="AY62" s="142"/>
      <c r="AZ62" s="142"/>
      <c r="BA62" s="142"/>
      <c r="BB62" s="142"/>
      <c r="BC62" s="142"/>
      <c r="BD62" s="142"/>
      <c r="BE62" s="143"/>
      <c r="BF62" s="171"/>
      <c r="BG62" s="172"/>
      <c r="BH62" s="172"/>
      <c r="BI62" s="172"/>
      <c r="BJ62" s="172"/>
      <c r="BK62" s="172"/>
      <c r="BL62" s="173"/>
    </row>
    <row r="63" spans="1:64" s="6" customFormat="1" ht="12.75" x14ac:dyDescent="0.2">
      <c r="A63" s="90" t="s">
        <v>82</v>
      </c>
      <c r="B63" s="91"/>
      <c r="C63" s="91"/>
      <c r="D63" s="91"/>
      <c r="E63" s="91"/>
      <c r="F63" s="92"/>
      <c r="G63" s="153" t="s">
        <v>83</v>
      </c>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96" t="s">
        <v>31</v>
      </c>
      <c r="AI63" s="97"/>
      <c r="AJ63" s="97"/>
      <c r="AK63" s="97"/>
      <c r="AL63" s="97"/>
      <c r="AM63" s="98"/>
      <c r="AN63" s="177">
        <f>AN65+AN66+AN68+AN69+AN70+AN73+AN74+AN75+AN76+AN77+AN91</f>
        <v>1126.24944</v>
      </c>
      <c r="AO63" s="178"/>
      <c r="AP63" s="178"/>
      <c r="AQ63" s="178"/>
      <c r="AR63" s="178"/>
      <c r="AS63" s="178"/>
      <c r="AT63" s="178"/>
      <c r="AU63" s="178"/>
      <c r="AV63" s="179"/>
      <c r="AW63" s="177">
        <f>AW65+AW66+AW68+AW69+AW70+AW73+AW74+AW75+AW76+AW77+AW91+AW83</f>
        <v>2247.2200000000003</v>
      </c>
      <c r="AX63" s="178"/>
      <c r="AY63" s="178"/>
      <c r="AZ63" s="178"/>
      <c r="BA63" s="178"/>
      <c r="BB63" s="178"/>
      <c r="BC63" s="178"/>
      <c r="BD63" s="178"/>
      <c r="BE63" s="179"/>
      <c r="BF63" s="174"/>
      <c r="BG63" s="169"/>
      <c r="BH63" s="169"/>
      <c r="BI63" s="169"/>
      <c r="BJ63" s="169"/>
      <c r="BK63" s="169"/>
      <c r="BL63" s="170"/>
    </row>
    <row r="64" spans="1:64" s="6" customFormat="1" ht="12.75" x14ac:dyDescent="0.2">
      <c r="A64" s="93"/>
      <c r="B64" s="94"/>
      <c r="C64" s="94"/>
      <c r="D64" s="94"/>
      <c r="E64" s="94"/>
      <c r="F64" s="95"/>
      <c r="G64" s="154" t="s">
        <v>84</v>
      </c>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99"/>
      <c r="AI64" s="100"/>
      <c r="AJ64" s="100"/>
      <c r="AK64" s="100"/>
      <c r="AL64" s="100"/>
      <c r="AM64" s="101"/>
      <c r="AN64" s="180"/>
      <c r="AO64" s="181"/>
      <c r="AP64" s="181"/>
      <c r="AQ64" s="181"/>
      <c r="AR64" s="181"/>
      <c r="AS64" s="181"/>
      <c r="AT64" s="181"/>
      <c r="AU64" s="181"/>
      <c r="AV64" s="182"/>
      <c r="AW64" s="180"/>
      <c r="AX64" s="181"/>
      <c r="AY64" s="181"/>
      <c r="AZ64" s="181"/>
      <c r="BA64" s="181"/>
      <c r="BB64" s="181"/>
      <c r="BC64" s="181"/>
      <c r="BD64" s="181"/>
      <c r="BE64" s="182"/>
      <c r="BF64" s="171"/>
      <c r="BG64" s="172"/>
      <c r="BH64" s="172"/>
      <c r="BI64" s="172"/>
      <c r="BJ64" s="172"/>
      <c r="BK64" s="172"/>
      <c r="BL64" s="173"/>
    </row>
    <row r="65" spans="1:64" s="6" customFormat="1" ht="15" customHeight="1" x14ac:dyDescent="0.2">
      <c r="A65" s="79" t="s">
        <v>85</v>
      </c>
      <c r="B65" s="79"/>
      <c r="C65" s="79"/>
      <c r="D65" s="79"/>
      <c r="E65" s="79"/>
      <c r="F65" s="79"/>
      <c r="G65" s="81" t="s">
        <v>86</v>
      </c>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0" t="s">
        <v>31</v>
      </c>
      <c r="AI65" s="80"/>
      <c r="AJ65" s="80"/>
      <c r="AK65" s="80"/>
      <c r="AL65" s="80"/>
      <c r="AM65" s="80"/>
      <c r="AN65" s="81"/>
      <c r="AO65" s="81"/>
      <c r="AP65" s="81"/>
      <c r="AQ65" s="81"/>
      <c r="AR65" s="81"/>
      <c r="AS65" s="81"/>
      <c r="AT65" s="81"/>
      <c r="AU65" s="81"/>
      <c r="AV65" s="81"/>
      <c r="AW65" s="82"/>
      <c r="AX65" s="83"/>
      <c r="AY65" s="83"/>
      <c r="AZ65" s="83"/>
      <c r="BA65" s="83"/>
      <c r="BB65" s="83"/>
      <c r="BC65" s="83"/>
      <c r="BD65" s="83"/>
      <c r="BE65" s="84"/>
      <c r="BF65" s="176"/>
      <c r="BG65" s="75"/>
      <c r="BH65" s="75"/>
      <c r="BI65" s="75"/>
      <c r="BJ65" s="75"/>
      <c r="BK65" s="75"/>
      <c r="BL65" s="76"/>
    </row>
    <row r="66" spans="1:64" s="6" customFormat="1" ht="12.75" x14ac:dyDescent="0.2">
      <c r="A66" s="90" t="s">
        <v>87</v>
      </c>
      <c r="B66" s="91"/>
      <c r="C66" s="91"/>
      <c r="D66" s="91"/>
      <c r="E66" s="91"/>
      <c r="F66" s="92"/>
      <c r="G66" s="88" t="s">
        <v>88</v>
      </c>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96" t="s">
        <v>31</v>
      </c>
      <c r="AI66" s="97"/>
      <c r="AJ66" s="97"/>
      <c r="AK66" s="97"/>
      <c r="AL66" s="97"/>
      <c r="AM66" s="98"/>
      <c r="AN66" s="102"/>
      <c r="AO66" s="103"/>
      <c r="AP66" s="103"/>
      <c r="AQ66" s="103"/>
      <c r="AR66" s="103"/>
      <c r="AS66" s="103"/>
      <c r="AT66" s="103"/>
      <c r="AU66" s="103"/>
      <c r="AV66" s="104"/>
      <c r="AW66" s="102"/>
      <c r="AX66" s="103"/>
      <c r="AY66" s="103"/>
      <c r="AZ66" s="103"/>
      <c r="BA66" s="103"/>
      <c r="BB66" s="103"/>
      <c r="BC66" s="103"/>
      <c r="BD66" s="103"/>
      <c r="BE66" s="104"/>
      <c r="BF66" s="174"/>
      <c r="BG66" s="169"/>
      <c r="BH66" s="169"/>
      <c r="BI66" s="169"/>
      <c r="BJ66" s="169"/>
      <c r="BK66" s="169"/>
      <c r="BL66" s="170"/>
    </row>
    <row r="67" spans="1:64" s="6" customFormat="1" ht="12.75" x14ac:dyDescent="0.2">
      <c r="A67" s="93"/>
      <c r="B67" s="94"/>
      <c r="C67" s="94"/>
      <c r="D67" s="94"/>
      <c r="E67" s="94"/>
      <c r="F67" s="95"/>
      <c r="G67" s="89" t="s">
        <v>89</v>
      </c>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99"/>
      <c r="AI67" s="100"/>
      <c r="AJ67" s="100"/>
      <c r="AK67" s="100"/>
      <c r="AL67" s="100"/>
      <c r="AM67" s="101"/>
      <c r="AN67" s="105"/>
      <c r="AO67" s="106"/>
      <c r="AP67" s="106"/>
      <c r="AQ67" s="106"/>
      <c r="AR67" s="106"/>
      <c r="AS67" s="106"/>
      <c r="AT67" s="106"/>
      <c r="AU67" s="106"/>
      <c r="AV67" s="107"/>
      <c r="AW67" s="105"/>
      <c r="AX67" s="106"/>
      <c r="AY67" s="106"/>
      <c r="AZ67" s="106"/>
      <c r="BA67" s="106"/>
      <c r="BB67" s="106"/>
      <c r="BC67" s="106"/>
      <c r="BD67" s="106"/>
      <c r="BE67" s="107"/>
      <c r="BF67" s="171"/>
      <c r="BG67" s="172"/>
      <c r="BH67" s="172"/>
      <c r="BI67" s="172"/>
      <c r="BJ67" s="172"/>
      <c r="BK67" s="172"/>
      <c r="BL67" s="173"/>
    </row>
    <row r="68" spans="1:64" s="6" customFormat="1" ht="15" customHeight="1" x14ac:dyDescent="0.2">
      <c r="A68" s="79" t="s">
        <v>90</v>
      </c>
      <c r="B68" s="79"/>
      <c r="C68" s="79"/>
      <c r="D68" s="79"/>
      <c r="E68" s="79"/>
      <c r="F68" s="79"/>
      <c r="G68" s="81" t="s">
        <v>91</v>
      </c>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0" t="s">
        <v>31</v>
      </c>
      <c r="AI68" s="80"/>
      <c r="AJ68" s="80"/>
      <c r="AK68" s="80"/>
      <c r="AL68" s="80"/>
      <c r="AM68" s="80"/>
      <c r="AN68" s="81"/>
      <c r="AO68" s="81"/>
      <c r="AP68" s="81"/>
      <c r="AQ68" s="81"/>
      <c r="AR68" s="81"/>
      <c r="AS68" s="81"/>
      <c r="AT68" s="81"/>
      <c r="AU68" s="81"/>
      <c r="AV68" s="81"/>
      <c r="AW68" s="82"/>
      <c r="AX68" s="83"/>
      <c r="AY68" s="83"/>
      <c r="AZ68" s="83"/>
      <c r="BA68" s="83"/>
      <c r="BB68" s="83"/>
      <c r="BC68" s="83"/>
      <c r="BD68" s="83"/>
      <c r="BE68" s="84"/>
      <c r="BF68" s="85"/>
      <c r="BG68" s="86"/>
      <c r="BH68" s="86"/>
      <c r="BI68" s="86"/>
      <c r="BJ68" s="86"/>
      <c r="BK68" s="86"/>
      <c r="BL68" s="87"/>
    </row>
    <row r="69" spans="1:64" s="6" customFormat="1" ht="40.5" customHeight="1" x14ac:dyDescent="0.2">
      <c r="A69" s="79" t="s">
        <v>92</v>
      </c>
      <c r="B69" s="79"/>
      <c r="C69" s="79"/>
      <c r="D69" s="79"/>
      <c r="E69" s="79"/>
      <c r="F69" s="79"/>
      <c r="G69" s="81" t="s">
        <v>93</v>
      </c>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0" t="s">
        <v>31</v>
      </c>
      <c r="AI69" s="80"/>
      <c r="AJ69" s="80"/>
      <c r="AK69" s="80"/>
      <c r="AL69" s="80"/>
      <c r="AM69" s="80"/>
      <c r="AN69" s="175">
        <f>AN33*30.2/100</f>
        <v>432.37944000000005</v>
      </c>
      <c r="AO69" s="175"/>
      <c r="AP69" s="175"/>
      <c r="AQ69" s="175"/>
      <c r="AR69" s="175"/>
      <c r="AS69" s="175"/>
      <c r="AT69" s="175"/>
      <c r="AU69" s="175"/>
      <c r="AV69" s="175"/>
      <c r="AW69" s="82">
        <v>631.77</v>
      </c>
      <c r="AX69" s="83"/>
      <c r="AY69" s="83"/>
      <c r="AZ69" s="83"/>
      <c r="BA69" s="83"/>
      <c r="BB69" s="83"/>
      <c r="BC69" s="83"/>
      <c r="BD69" s="83"/>
      <c r="BE69" s="84"/>
      <c r="BF69" s="74" t="s">
        <v>334</v>
      </c>
      <c r="BG69" s="75"/>
      <c r="BH69" s="75"/>
      <c r="BI69" s="75"/>
      <c r="BJ69" s="75"/>
      <c r="BK69" s="75"/>
      <c r="BL69" s="76"/>
    </row>
    <row r="70" spans="1:64" s="6" customFormat="1" ht="12.75" x14ac:dyDescent="0.2">
      <c r="A70" s="90" t="s">
        <v>94</v>
      </c>
      <c r="B70" s="91"/>
      <c r="C70" s="91"/>
      <c r="D70" s="91"/>
      <c r="E70" s="91"/>
      <c r="F70" s="92"/>
      <c r="G70" s="88" t="s">
        <v>95</v>
      </c>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96" t="s">
        <v>31</v>
      </c>
      <c r="AI70" s="97"/>
      <c r="AJ70" s="97"/>
      <c r="AK70" s="97"/>
      <c r="AL70" s="97"/>
      <c r="AM70" s="98"/>
      <c r="AN70" s="102"/>
      <c r="AO70" s="103"/>
      <c r="AP70" s="103"/>
      <c r="AQ70" s="103"/>
      <c r="AR70" s="103"/>
      <c r="AS70" s="103"/>
      <c r="AT70" s="103"/>
      <c r="AU70" s="103"/>
      <c r="AV70" s="104"/>
      <c r="AW70" s="102"/>
      <c r="AX70" s="103"/>
      <c r="AY70" s="103"/>
      <c r="AZ70" s="103"/>
      <c r="BA70" s="103"/>
      <c r="BB70" s="103"/>
      <c r="BC70" s="103"/>
      <c r="BD70" s="103"/>
      <c r="BE70" s="104"/>
      <c r="BF70" s="108"/>
      <c r="BG70" s="109"/>
      <c r="BH70" s="109"/>
      <c r="BI70" s="109"/>
      <c r="BJ70" s="109"/>
      <c r="BK70" s="109"/>
      <c r="BL70" s="110"/>
    </row>
    <row r="71" spans="1:64" s="6" customFormat="1" ht="12.75" x14ac:dyDescent="0.2">
      <c r="A71" s="114"/>
      <c r="B71" s="115"/>
      <c r="C71" s="115"/>
      <c r="D71" s="115"/>
      <c r="E71" s="115"/>
      <c r="F71" s="116"/>
      <c r="G71" s="162" t="s">
        <v>96</v>
      </c>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32"/>
      <c r="AI71" s="133"/>
      <c r="AJ71" s="133"/>
      <c r="AK71" s="133"/>
      <c r="AL71" s="133"/>
      <c r="AM71" s="134"/>
      <c r="AN71" s="156"/>
      <c r="AO71" s="157"/>
      <c r="AP71" s="157"/>
      <c r="AQ71" s="157"/>
      <c r="AR71" s="157"/>
      <c r="AS71" s="157"/>
      <c r="AT71" s="157"/>
      <c r="AU71" s="157"/>
      <c r="AV71" s="158"/>
      <c r="AW71" s="156"/>
      <c r="AX71" s="157"/>
      <c r="AY71" s="157"/>
      <c r="AZ71" s="157"/>
      <c r="BA71" s="157"/>
      <c r="BB71" s="157"/>
      <c r="BC71" s="157"/>
      <c r="BD71" s="157"/>
      <c r="BE71" s="158"/>
      <c r="BF71" s="159"/>
      <c r="BG71" s="160"/>
      <c r="BH71" s="160"/>
      <c r="BI71" s="160"/>
      <c r="BJ71" s="160"/>
      <c r="BK71" s="160"/>
      <c r="BL71" s="161"/>
    </row>
    <row r="72" spans="1:64" s="6" customFormat="1" ht="12.75" x14ac:dyDescent="0.2">
      <c r="A72" s="93"/>
      <c r="B72" s="94"/>
      <c r="C72" s="94"/>
      <c r="D72" s="94"/>
      <c r="E72" s="94"/>
      <c r="F72" s="95"/>
      <c r="G72" s="89" t="s">
        <v>97</v>
      </c>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99"/>
      <c r="AI72" s="100"/>
      <c r="AJ72" s="100"/>
      <c r="AK72" s="100"/>
      <c r="AL72" s="100"/>
      <c r="AM72" s="101"/>
      <c r="AN72" s="105"/>
      <c r="AO72" s="106"/>
      <c r="AP72" s="106"/>
      <c r="AQ72" s="106"/>
      <c r="AR72" s="106"/>
      <c r="AS72" s="106"/>
      <c r="AT72" s="106"/>
      <c r="AU72" s="106"/>
      <c r="AV72" s="107"/>
      <c r="AW72" s="105"/>
      <c r="AX72" s="106"/>
      <c r="AY72" s="106"/>
      <c r="AZ72" s="106"/>
      <c r="BA72" s="106"/>
      <c r="BB72" s="106"/>
      <c r="BC72" s="106"/>
      <c r="BD72" s="106"/>
      <c r="BE72" s="107"/>
      <c r="BF72" s="111"/>
      <c r="BG72" s="112"/>
      <c r="BH72" s="112"/>
      <c r="BI72" s="112"/>
      <c r="BJ72" s="112"/>
      <c r="BK72" s="112"/>
      <c r="BL72" s="113"/>
    </row>
    <row r="73" spans="1:64" s="6" customFormat="1" ht="43.5" customHeight="1" x14ac:dyDescent="0.2">
      <c r="A73" s="79" t="s">
        <v>98</v>
      </c>
      <c r="B73" s="79"/>
      <c r="C73" s="79"/>
      <c r="D73" s="79"/>
      <c r="E73" s="79"/>
      <c r="F73" s="79"/>
      <c r="G73" s="81" t="s">
        <v>99</v>
      </c>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0" t="s">
        <v>31</v>
      </c>
      <c r="AI73" s="80"/>
      <c r="AJ73" s="80"/>
      <c r="AK73" s="80"/>
      <c r="AL73" s="80"/>
      <c r="AM73" s="80"/>
      <c r="AN73" s="81">
        <v>269.37</v>
      </c>
      <c r="AO73" s="81"/>
      <c r="AP73" s="81"/>
      <c r="AQ73" s="81"/>
      <c r="AR73" s="81"/>
      <c r="AS73" s="81"/>
      <c r="AT73" s="81"/>
      <c r="AU73" s="81"/>
      <c r="AV73" s="81"/>
      <c r="AW73" s="82">
        <v>393.41</v>
      </c>
      <c r="AX73" s="83"/>
      <c r="AY73" s="83"/>
      <c r="AZ73" s="83"/>
      <c r="BA73" s="83"/>
      <c r="BB73" s="83"/>
      <c r="BC73" s="83"/>
      <c r="BD73" s="83"/>
      <c r="BE73" s="84"/>
      <c r="BF73" s="74" t="s">
        <v>334</v>
      </c>
      <c r="BG73" s="75"/>
      <c r="BH73" s="75"/>
      <c r="BI73" s="75"/>
      <c r="BJ73" s="75"/>
      <c r="BK73" s="75"/>
      <c r="BL73" s="76"/>
    </row>
    <row r="74" spans="1:64" s="6" customFormat="1" ht="15" customHeight="1" x14ac:dyDescent="0.2">
      <c r="A74" s="79" t="s">
        <v>100</v>
      </c>
      <c r="B74" s="79"/>
      <c r="C74" s="79"/>
      <c r="D74" s="79"/>
      <c r="E74" s="79"/>
      <c r="F74" s="79"/>
      <c r="G74" s="81" t="s">
        <v>101</v>
      </c>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0" t="s">
        <v>31</v>
      </c>
      <c r="AI74" s="80"/>
      <c r="AJ74" s="80"/>
      <c r="AK74" s="80"/>
      <c r="AL74" s="80"/>
      <c r="AM74" s="80"/>
      <c r="AN74" s="81"/>
      <c r="AO74" s="81"/>
      <c r="AP74" s="81"/>
      <c r="AQ74" s="81"/>
      <c r="AR74" s="81"/>
      <c r="AS74" s="81"/>
      <c r="AT74" s="81"/>
      <c r="AU74" s="81"/>
      <c r="AV74" s="81"/>
      <c r="AW74" s="82"/>
      <c r="AX74" s="83"/>
      <c r="AY74" s="83"/>
      <c r="AZ74" s="83"/>
      <c r="BA74" s="83"/>
      <c r="BB74" s="83"/>
      <c r="BC74" s="83"/>
      <c r="BD74" s="83"/>
      <c r="BE74" s="84"/>
      <c r="BF74" s="85"/>
      <c r="BG74" s="86"/>
      <c r="BH74" s="86"/>
      <c r="BI74" s="86"/>
      <c r="BJ74" s="86"/>
      <c r="BK74" s="86"/>
      <c r="BL74" s="87"/>
    </row>
    <row r="75" spans="1:64" s="6" customFormat="1" ht="15" customHeight="1" x14ac:dyDescent="0.2">
      <c r="A75" s="79" t="s">
        <v>102</v>
      </c>
      <c r="B75" s="79"/>
      <c r="C75" s="79"/>
      <c r="D75" s="79"/>
      <c r="E75" s="79"/>
      <c r="F75" s="79"/>
      <c r="G75" s="81" t="s">
        <v>103</v>
      </c>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0" t="s">
        <v>31</v>
      </c>
      <c r="AI75" s="80"/>
      <c r="AJ75" s="80"/>
      <c r="AK75" s="80"/>
      <c r="AL75" s="80"/>
      <c r="AM75" s="80"/>
      <c r="AN75" s="81"/>
      <c r="AO75" s="81"/>
      <c r="AP75" s="81"/>
      <c r="AQ75" s="81"/>
      <c r="AR75" s="81"/>
      <c r="AS75" s="81"/>
      <c r="AT75" s="81"/>
      <c r="AU75" s="81"/>
      <c r="AV75" s="81"/>
      <c r="AW75" s="82"/>
      <c r="AX75" s="83"/>
      <c r="AY75" s="83"/>
      <c r="AZ75" s="83"/>
      <c r="BA75" s="83"/>
      <c r="BB75" s="83"/>
      <c r="BC75" s="83"/>
      <c r="BD75" s="83"/>
      <c r="BE75" s="84"/>
      <c r="BF75" s="85"/>
      <c r="BG75" s="86"/>
      <c r="BH75" s="86"/>
      <c r="BI75" s="86"/>
      <c r="BJ75" s="86"/>
      <c r="BK75" s="86"/>
      <c r="BL75" s="87"/>
    </row>
    <row r="76" spans="1:64" s="6" customFormat="1" ht="29.25" customHeight="1" x14ac:dyDescent="0.2">
      <c r="A76" s="79" t="s">
        <v>104</v>
      </c>
      <c r="B76" s="79"/>
      <c r="C76" s="79"/>
      <c r="D76" s="79"/>
      <c r="E76" s="79"/>
      <c r="F76" s="79"/>
      <c r="G76" s="81" t="s">
        <v>105</v>
      </c>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0" t="s">
        <v>31</v>
      </c>
      <c r="AI76" s="80"/>
      <c r="AJ76" s="80"/>
      <c r="AK76" s="80"/>
      <c r="AL76" s="80"/>
      <c r="AM76" s="80"/>
      <c r="AN76" s="81">
        <v>4.3600000000000003</v>
      </c>
      <c r="AO76" s="81"/>
      <c r="AP76" s="81"/>
      <c r="AQ76" s="81"/>
      <c r="AR76" s="81"/>
      <c r="AS76" s="81"/>
      <c r="AT76" s="81"/>
      <c r="AU76" s="81"/>
      <c r="AV76" s="81"/>
      <c r="AW76" s="82">
        <v>3.74</v>
      </c>
      <c r="AX76" s="83"/>
      <c r="AY76" s="83"/>
      <c r="AZ76" s="83"/>
      <c r="BA76" s="83"/>
      <c r="BB76" s="83"/>
      <c r="BC76" s="83"/>
      <c r="BD76" s="83"/>
      <c r="BE76" s="84"/>
      <c r="BF76" s="74" t="s">
        <v>325</v>
      </c>
      <c r="BG76" s="75"/>
      <c r="BH76" s="75"/>
      <c r="BI76" s="75"/>
      <c r="BJ76" s="75"/>
      <c r="BK76" s="75"/>
      <c r="BL76" s="76"/>
    </row>
    <row r="77" spans="1:64" s="6" customFormat="1" ht="12.75" x14ac:dyDescent="0.2">
      <c r="A77" s="90" t="s">
        <v>106</v>
      </c>
      <c r="B77" s="91"/>
      <c r="C77" s="91"/>
      <c r="D77" s="91"/>
      <c r="E77" s="91"/>
      <c r="F77" s="92"/>
      <c r="G77" s="88" t="s">
        <v>107</v>
      </c>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96" t="s">
        <v>31</v>
      </c>
      <c r="AI77" s="97"/>
      <c r="AJ77" s="97"/>
      <c r="AK77" s="97"/>
      <c r="AL77" s="97"/>
      <c r="AM77" s="98"/>
      <c r="AN77" s="102">
        <v>44.94</v>
      </c>
      <c r="AO77" s="103"/>
      <c r="AP77" s="103"/>
      <c r="AQ77" s="103"/>
      <c r="AR77" s="103"/>
      <c r="AS77" s="103"/>
      <c r="AT77" s="103"/>
      <c r="AU77" s="103"/>
      <c r="AV77" s="104"/>
      <c r="AW77" s="102">
        <v>53.46</v>
      </c>
      <c r="AX77" s="103"/>
      <c r="AY77" s="103"/>
      <c r="AZ77" s="103"/>
      <c r="BA77" s="103"/>
      <c r="BB77" s="103"/>
      <c r="BC77" s="103"/>
      <c r="BD77" s="103"/>
      <c r="BE77" s="104"/>
      <c r="BF77" s="163" t="s">
        <v>331</v>
      </c>
      <c r="BG77" s="109"/>
      <c r="BH77" s="109"/>
      <c r="BI77" s="109"/>
      <c r="BJ77" s="109"/>
      <c r="BK77" s="109"/>
      <c r="BL77" s="110"/>
    </row>
    <row r="78" spans="1:64" s="6" customFormat="1" ht="12.75" x14ac:dyDescent="0.2">
      <c r="A78" s="114"/>
      <c r="B78" s="115"/>
      <c r="C78" s="115"/>
      <c r="D78" s="115"/>
      <c r="E78" s="115"/>
      <c r="F78" s="116"/>
      <c r="G78" s="162" t="s">
        <v>108</v>
      </c>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32"/>
      <c r="AI78" s="133"/>
      <c r="AJ78" s="133"/>
      <c r="AK78" s="133"/>
      <c r="AL78" s="133"/>
      <c r="AM78" s="134"/>
      <c r="AN78" s="156"/>
      <c r="AO78" s="157"/>
      <c r="AP78" s="157"/>
      <c r="AQ78" s="157"/>
      <c r="AR78" s="157"/>
      <c r="AS78" s="157"/>
      <c r="AT78" s="157"/>
      <c r="AU78" s="157"/>
      <c r="AV78" s="158"/>
      <c r="AW78" s="156"/>
      <c r="AX78" s="157"/>
      <c r="AY78" s="157"/>
      <c r="AZ78" s="157"/>
      <c r="BA78" s="157"/>
      <c r="BB78" s="157"/>
      <c r="BC78" s="157"/>
      <c r="BD78" s="157"/>
      <c r="BE78" s="158"/>
      <c r="BF78" s="159"/>
      <c r="BG78" s="160"/>
      <c r="BH78" s="160"/>
      <c r="BI78" s="160"/>
      <c r="BJ78" s="160"/>
      <c r="BK78" s="160"/>
      <c r="BL78" s="161"/>
    </row>
    <row r="79" spans="1:64" s="6" customFormat="1" ht="12.75" x14ac:dyDescent="0.2">
      <c r="A79" s="114"/>
      <c r="B79" s="115"/>
      <c r="C79" s="115"/>
      <c r="D79" s="115"/>
      <c r="E79" s="115"/>
      <c r="F79" s="116"/>
      <c r="G79" s="162" t="s">
        <v>109</v>
      </c>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32"/>
      <c r="AI79" s="133"/>
      <c r="AJ79" s="133"/>
      <c r="AK79" s="133"/>
      <c r="AL79" s="133"/>
      <c r="AM79" s="134"/>
      <c r="AN79" s="156"/>
      <c r="AO79" s="157"/>
      <c r="AP79" s="157"/>
      <c r="AQ79" s="157"/>
      <c r="AR79" s="157"/>
      <c r="AS79" s="157"/>
      <c r="AT79" s="157"/>
      <c r="AU79" s="157"/>
      <c r="AV79" s="158"/>
      <c r="AW79" s="156"/>
      <c r="AX79" s="157"/>
      <c r="AY79" s="157"/>
      <c r="AZ79" s="157"/>
      <c r="BA79" s="157"/>
      <c r="BB79" s="157"/>
      <c r="BC79" s="157"/>
      <c r="BD79" s="157"/>
      <c r="BE79" s="158"/>
      <c r="BF79" s="159"/>
      <c r="BG79" s="160"/>
      <c r="BH79" s="160"/>
      <c r="BI79" s="160"/>
      <c r="BJ79" s="160"/>
      <c r="BK79" s="160"/>
      <c r="BL79" s="161"/>
    </row>
    <row r="80" spans="1:64" s="6" customFormat="1" ht="12.75" x14ac:dyDescent="0.2">
      <c r="A80" s="93"/>
      <c r="B80" s="94"/>
      <c r="C80" s="94"/>
      <c r="D80" s="94"/>
      <c r="E80" s="94"/>
      <c r="F80" s="95"/>
      <c r="G80" s="89" t="s">
        <v>110</v>
      </c>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99"/>
      <c r="AI80" s="100"/>
      <c r="AJ80" s="100"/>
      <c r="AK80" s="100"/>
      <c r="AL80" s="100"/>
      <c r="AM80" s="101"/>
      <c r="AN80" s="105"/>
      <c r="AO80" s="106"/>
      <c r="AP80" s="106"/>
      <c r="AQ80" s="106"/>
      <c r="AR80" s="106"/>
      <c r="AS80" s="106"/>
      <c r="AT80" s="106"/>
      <c r="AU80" s="106"/>
      <c r="AV80" s="107"/>
      <c r="AW80" s="105"/>
      <c r="AX80" s="106"/>
      <c r="AY80" s="106"/>
      <c r="AZ80" s="106"/>
      <c r="BA80" s="106"/>
      <c r="BB80" s="106"/>
      <c r="BC80" s="106"/>
      <c r="BD80" s="106"/>
      <c r="BE80" s="107"/>
      <c r="BF80" s="111"/>
      <c r="BG80" s="112"/>
      <c r="BH80" s="112"/>
      <c r="BI80" s="112"/>
      <c r="BJ80" s="112"/>
      <c r="BK80" s="112"/>
      <c r="BL80" s="113"/>
    </row>
    <row r="81" spans="1:64" s="6" customFormat="1" ht="12.75" x14ac:dyDescent="0.2">
      <c r="A81" s="90" t="s">
        <v>111</v>
      </c>
      <c r="B81" s="91"/>
      <c r="C81" s="91"/>
      <c r="D81" s="91"/>
      <c r="E81" s="91"/>
      <c r="F81" s="92"/>
      <c r="G81" s="88" t="s">
        <v>112</v>
      </c>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96" t="s">
        <v>113</v>
      </c>
      <c r="AI81" s="97"/>
      <c r="AJ81" s="97"/>
      <c r="AK81" s="97"/>
      <c r="AL81" s="97"/>
      <c r="AM81" s="98"/>
      <c r="AN81" s="102">
        <v>15</v>
      </c>
      <c r="AO81" s="103"/>
      <c r="AP81" s="103"/>
      <c r="AQ81" s="103"/>
      <c r="AR81" s="103"/>
      <c r="AS81" s="103"/>
      <c r="AT81" s="103"/>
      <c r="AU81" s="103"/>
      <c r="AV81" s="104"/>
      <c r="AW81" s="102">
        <v>17</v>
      </c>
      <c r="AX81" s="103"/>
      <c r="AY81" s="103"/>
      <c r="AZ81" s="103"/>
      <c r="BA81" s="103"/>
      <c r="BB81" s="103"/>
      <c r="BC81" s="103"/>
      <c r="BD81" s="103"/>
      <c r="BE81" s="104"/>
      <c r="BF81" s="144"/>
      <c r="BG81" s="145"/>
      <c r="BH81" s="145"/>
      <c r="BI81" s="145"/>
      <c r="BJ81" s="145"/>
      <c r="BK81" s="145"/>
      <c r="BL81" s="146"/>
    </row>
    <row r="82" spans="1:64" s="6" customFormat="1" ht="12.75" x14ac:dyDescent="0.2">
      <c r="A82" s="93"/>
      <c r="B82" s="94"/>
      <c r="C82" s="94"/>
      <c r="D82" s="94"/>
      <c r="E82" s="94"/>
      <c r="F82" s="95"/>
      <c r="G82" s="89" t="s">
        <v>114</v>
      </c>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99"/>
      <c r="AI82" s="100"/>
      <c r="AJ82" s="100"/>
      <c r="AK82" s="100"/>
      <c r="AL82" s="100"/>
      <c r="AM82" s="101"/>
      <c r="AN82" s="105"/>
      <c r="AO82" s="106"/>
      <c r="AP82" s="106"/>
      <c r="AQ82" s="106"/>
      <c r="AR82" s="106"/>
      <c r="AS82" s="106"/>
      <c r="AT82" s="106"/>
      <c r="AU82" s="106"/>
      <c r="AV82" s="107"/>
      <c r="AW82" s="105"/>
      <c r="AX82" s="106"/>
      <c r="AY82" s="106"/>
      <c r="AZ82" s="106"/>
      <c r="BA82" s="106"/>
      <c r="BB82" s="106"/>
      <c r="BC82" s="106"/>
      <c r="BD82" s="106"/>
      <c r="BE82" s="107"/>
      <c r="BF82" s="150"/>
      <c r="BG82" s="151"/>
      <c r="BH82" s="151"/>
      <c r="BI82" s="151"/>
      <c r="BJ82" s="151"/>
      <c r="BK82" s="151"/>
      <c r="BL82" s="152"/>
    </row>
    <row r="83" spans="1:64" s="6" customFormat="1" ht="12.75" x14ac:dyDescent="0.2">
      <c r="A83" s="90" t="s">
        <v>115</v>
      </c>
      <c r="B83" s="91"/>
      <c r="C83" s="91"/>
      <c r="D83" s="91"/>
      <c r="E83" s="91"/>
      <c r="F83" s="92"/>
      <c r="G83" s="88" t="s">
        <v>116</v>
      </c>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96" t="s">
        <v>31</v>
      </c>
      <c r="AI83" s="97"/>
      <c r="AJ83" s="97"/>
      <c r="AK83" s="97"/>
      <c r="AL83" s="97"/>
      <c r="AM83" s="98"/>
      <c r="AN83" s="102"/>
      <c r="AO83" s="103"/>
      <c r="AP83" s="103"/>
      <c r="AQ83" s="103"/>
      <c r="AR83" s="103"/>
      <c r="AS83" s="103"/>
      <c r="AT83" s="103"/>
      <c r="AU83" s="103"/>
      <c r="AV83" s="104"/>
      <c r="AW83" s="102">
        <v>789.64</v>
      </c>
      <c r="AX83" s="103"/>
      <c r="AY83" s="103"/>
      <c r="AZ83" s="103"/>
      <c r="BA83" s="103"/>
      <c r="BB83" s="103"/>
      <c r="BC83" s="103"/>
      <c r="BD83" s="103"/>
      <c r="BE83" s="104"/>
      <c r="BF83" s="117" t="s">
        <v>338</v>
      </c>
      <c r="BG83" s="145"/>
      <c r="BH83" s="145"/>
      <c r="BI83" s="145"/>
      <c r="BJ83" s="145"/>
      <c r="BK83" s="145"/>
      <c r="BL83" s="146"/>
    </row>
    <row r="84" spans="1:64" s="6" customFormat="1" ht="12.75" x14ac:dyDescent="0.2">
      <c r="A84" s="114"/>
      <c r="B84" s="115"/>
      <c r="C84" s="115"/>
      <c r="D84" s="115"/>
      <c r="E84" s="115"/>
      <c r="F84" s="116"/>
      <c r="G84" s="162" t="s">
        <v>117</v>
      </c>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32"/>
      <c r="AI84" s="133"/>
      <c r="AJ84" s="133"/>
      <c r="AK84" s="133"/>
      <c r="AL84" s="133"/>
      <c r="AM84" s="134"/>
      <c r="AN84" s="156"/>
      <c r="AO84" s="157"/>
      <c r="AP84" s="157"/>
      <c r="AQ84" s="157"/>
      <c r="AR84" s="157"/>
      <c r="AS84" s="157"/>
      <c r="AT84" s="157"/>
      <c r="AU84" s="157"/>
      <c r="AV84" s="158"/>
      <c r="AW84" s="156"/>
      <c r="AX84" s="157"/>
      <c r="AY84" s="157"/>
      <c r="AZ84" s="157"/>
      <c r="BA84" s="157"/>
      <c r="BB84" s="157"/>
      <c r="BC84" s="157"/>
      <c r="BD84" s="157"/>
      <c r="BE84" s="158"/>
      <c r="BF84" s="147"/>
      <c r="BG84" s="148"/>
      <c r="BH84" s="148"/>
      <c r="BI84" s="148"/>
      <c r="BJ84" s="148"/>
      <c r="BK84" s="148"/>
      <c r="BL84" s="149"/>
    </row>
    <row r="85" spans="1:64" s="6" customFormat="1" ht="12.75" x14ac:dyDescent="0.2">
      <c r="A85" s="114"/>
      <c r="B85" s="115"/>
      <c r="C85" s="115"/>
      <c r="D85" s="115"/>
      <c r="E85" s="115"/>
      <c r="F85" s="116"/>
      <c r="G85" s="162" t="s">
        <v>118</v>
      </c>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32"/>
      <c r="AI85" s="133"/>
      <c r="AJ85" s="133"/>
      <c r="AK85" s="133"/>
      <c r="AL85" s="133"/>
      <c r="AM85" s="134"/>
      <c r="AN85" s="156"/>
      <c r="AO85" s="157"/>
      <c r="AP85" s="157"/>
      <c r="AQ85" s="157"/>
      <c r="AR85" s="157"/>
      <c r="AS85" s="157"/>
      <c r="AT85" s="157"/>
      <c r="AU85" s="157"/>
      <c r="AV85" s="158"/>
      <c r="AW85" s="156"/>
      <c r="AX85" s="157"/>
      <c r="AY85" s="157"/>
      <c r="AZ85" s="157"/>
      <c r="BA85" s="157"/>
      <c r="BB85" s="157"/>
      <c r="BC85" s="157"/>
      <c r="BD85" s="157"/>
      <c r="BE85" s="158"/>
      <c r="BF85" s="147"/>
      <c r="BG85" s="148"/>
      <c r="BH85" s="148"/>
      <c r="BI85" s="148"/>
      <c r="BJ85" s="148"/>
      <c r="BK85" s="148"/>
      <c r="BL85" s="149"/>
    </row>
    <row r="86" spans="1:64" s="6" customFormat="1" ht="12.75" x14ac:dyDescent="0.2">
      <c r="A86" s="114"/>
      <c r="B86" s="115"/>
      <c r="C86" s="115"/>
      <c r="D86" s="115"/>
      <c r="E86" s="115"/>
      <c r="F86" s="116"/>
      <c r="G86" s="162" t="s">
        <v>119</v>
      </c>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32"/>
      <c r="AI86" s="133"/>
      <c r="AJ86" s="133"/>
      <c r="AK86" s="133"/>
      <c r="AL86" s="133"/>
      <c r="AM86" s="134"/>
      <c r="AN86" s="156"/>
      <c r="AO86" s="157"/>
      <c r="AP86" s="157"/>
      <c r="AQ86" s="157"/>
      <c r="AR86" s="157"/>
      <c r="AS86" s="157"/>
      <c r="AT86" s="157"/>
      <c r="AU86" s="157"/>
      <c r="AV86" s="158"/>
      <c r="AW86" s="156"/>
      <c r="AX86" s="157"/>
      <c r="AY86" s="157"/>
      <c r="AZ86" s="157"/>
      <c r="BA86" s="157"/>
      <c r="BB86" s="157"/>
      <c r="BC86" s="157"/>
      <c r="BD86" s="157"/>
      <c r="BE86" s="158"/>
      <c r="BF86" s="147"/>
      <c r="BG86" s="148"/>
      <c r="BH86" s="148"/>
      <c r="BI86" s="148"/>
      <c r="BJ86" s="148"/>
      <c r="BK86" s="148"/>
      <c r="BL86" s="149"/>
    </row>
    <row r="87" spans="1:64" s="6" customFormat="1" ht="12.75" x14ac:dyDescent="0.2">
      <c r="A87" s="114"/>
      <c r="B87" s="115"/>
      <c r="C87" s="115"/>
      <c r="D87" s="115"/>
      <c r="E87" s="115"/>
      <c r="F87" s="116"/>
      <c r="G87" s="162" t="s">
        <v>120</v>
      </c>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32"/>
      <c r="AI87" s="133"/>
      <c r="AJ87" s="133"/>
      <c r="AK87" s="133"/>
      <c r="AL87" s="133"/>
      <c r="AM87" s="134"/>
      <c r="AN87" s="156"/>
      <c r="AO87" s="157"/>
      <c r="AP87" s="157"/>
      <c r="AQ87" s="157"/>
      <c r="AR87" s="157"/>
      <c r="AS87" s="157"/>
      <c r="AT87" s="157"/>
      <c r="AU87" s="157"/>
      <c r="AV87" s="158"/>
      <c r="AW87" s="156"/>
      <c r="AX87" s="157"/>
      <c r="AY87" s="157"/>
      <c r="AZ87" s="157"/>
      <c r="BA87" s="157"/>
      <c r="BB87" s="157"/>
      <c r="BC87" s="157"/>
      <c r="BD87" s="157"/>
      <c r="BE87" s="158"/>
      <c r="BF87" s="147"/>
      <c r="BG87" s="148"/>
      <c r="BH87" s="148"/>
      <c r="BI87" s="148"/>
      <c r="BJ87" s="148"/>
      <c r="BK87" s="148"/>
      <c r="BL87" s="149"/>
    </row>
    <row r="88" spans="1:64" s="6" customFormat="1" ht="12.75" x14ac:dyDescent="0.2">
      <c r="A88" s="114"/>
      <c r="B88" s="115"/>
      <c r="C88" s="115"/>
      <c r="D88" s="115"/>
      <c r="E88" s="115"/>
      <c r="F88" s="116"/>
      <c r="G88" s="162" t="s">
        <v>121</v>
      </c>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32"/>
      <c r="AI88" s="133"/>
      <c r="AJ88" s="133"/>
      <c r="AK88" s="133"/>
      <c r="AL88" s="133"/>
      <c r="AM88" s="134"/>
      <c r="AN88" s="156"/>
      <c r="AO88" s="157"/>
      <c r="AP88" s="157"/>
      <c r="AQ88" s="157"/>
      <c r="AR88" s="157"/>
      <c r="AS88" s="157"/>
      <c r="AT88" s="157"/>
      <c r="AU88" s="157"/>
      <c r="AV88" s="158"/>
      <c r="AW88" s="156"/>
      <c r="AX88" s="157"/>
      <c r="AY88" s="157"/>
      <c r="AZ88" s="157"/>
      <c r="BA88" s="157"/>
      <c r="BB88" s="157"/>
      <c r="BC88" s="157"/>
      <c r="BD88" s="157"/>
      <c r="BE88" s="158"/>
      <c r="BF88" s="147"/>
      <c r="BG88" s="148"/>
      <c r="BH88" s="148"/>
      <c r="BI88" s="148"/>
      <c r="BJ88" s="148"/>
      <c r="BK88" s="148"/>
      <c r="BL88" s="149"/>
    </row>
    <row r="89" spans="1:64" s="6" customFormat="1" ht="12.75" x14ac:dyDescent="0.2">
      <c r="A89" s="114"/>
      <c r="B89" s="115"/>
      <c r="C89" s="115"/>
      <c r="D89" s="115"/>
      <c r="E89" s="115"/>
      <c r="F89" s="116"/>
      <c r="G89" s="162" t="s">
        <v>122</v>
      </c>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32"/>
      <c r="AI89" s="133"/>
      <c r="AJ89" s="133"/>
      <c r="AK89" s="133"/>
      <c r="AL89" s="133"/>
      <c r="AM89" s="134"/>
      <c r="AN89" s="156"/>
      <c r="AO89" s="157"/>
      <c r="AP89" s="157"/>
      <c r="AQ89" s="157"/>
      <c r="AR89" s="157"/>
      <c r="AS89" s="157"/>
      <c r="AT89" s="157"/>
      <c r="AU89" s="157"/>
      <c r="AV89" s="158"/>
      <c r="AW89" s="156"/>
      <c r="AX89" s="157"/>
      <c r="AY89" s="157"/>
      <c r="AZ89" s="157"/>
      <c r="BA89" s="157"/>
      <c r="BB89" s="157"/>
      <c r="BC89" s="157"/>
      <c r="BD89" s="157"/>
      <c r="BE89" s="158"/>
      <c r="BF89" s="147"/>
      <c r="BG89" s="148"/>
      <c r="BH89" s="148"/>
      <c r="BI89" s="148"/>
      <c r="BJ89" s="148"/>
      <c r="BK89" s="148"/>
      <c r="BL89" s="149"/>
    </row>
    <row r="90" spans="1:64" s="6" customFormat="1" ht="12.75" x14ac:dyDescent="0.2">
      <c r="A90" s="93"/>
      <c r="B90" s="94"/>
      <c r="C90" s="94"/>
      <c r="D90" s="94"/>
      <c r="E90" s="94"/>
      <c r="F90" s="95"/>
      <c r="G90" s="89" t="s">
        <v>123</v>
      </c>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99"/>
      <c r="AI90" s="100"/>
      <c r="AJ90" s="100"/>
      <c r="AK90" s="100"/>
      <c r="AL90" s="100"/>
      <c r="AM90" s="101"/>
      <c r="AN90" s="105"/>
      <c r="AO90" s="106"/>
      <c r="AP90" s="106"/>
      <c r="AQ90" s="106"/>
      <c r="AR90" s="106"/>
      <c r="AS90" s="106"/>
      <c r="AT90" s="106"/>
      <c r="AU90" s="106"/>
      <c r="AV90" s="107"/>
      <c r="AW90" s="105"/>
      <c r="AX90" s="106"/>
      <c r="AY90" s="106"/>
      <c r="AZ90" s="106"/>
      <c r="BA90" s="106"/>
      <c r="BB90" s="106"/>
      <c r="BC90" s="106"/>
      <c r="BD90" s="106"/>
      <c r="BE90" s="107"/>
      <c r="BF90" s="150"/>
      <c r="BG90" s="151"/>
      <c r="BH90" s="151"/>
      <c r="BI90" s="151"/>
      <c r="BJ90" s="151"/>
      <c r="BK90" s="151"/>
      <c r="BL90" s="152"/>
    </row>
    <row r="91" spans="1:64" s="6" customFormat="1" ht="12.75" x14ac:dyDescent="0.2">
      <c r="A91" s="90" t="s">
        <v>124</v>
      </c>
      <c r="B91" s="91"/>
      <c r="C91" s="91"/>
      <c r="D91" s="91"/>
      <c r="E91" s="91"/>
      <c r="F91" s="92"/>
      <c r="G91" s="88" t="s">
        <v>125</v>
      </c>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96" t="s">
        <v>31</v>
      </c>
      <c r="AI91" s="97"/>
      <c r="AJ91" s="97"/>
      <c r="AK91" s="97"/>
      <c r="AL91" s="97"/>
      <c r="AM91" s="98"/>
      <c r="AN91" s="102">
        <v>375.2</v>
      </c>
      <c r="AO91" s="103"/>
      <c r="AP91" s="103"/>
      <c r="AQ91" s="103"/>
      <c r="AR91" s="103"/>
      <c r="AS91" s="103"/>
      <c r="AT91" s="103"/>
      <c r="AU91" s="103"/>
      <c r="AV91" s="104"/>
      <c r="AW91" s="102">
        <v>375.2</v>
      </c>
      <c r="AX91" s="103"/>
      <c r="AY91" s="103"/>
      <c r="AZ91" s="103"/>
      <c r="BA91" s="103"/>
      <c r="BB91" s="103"/>
      <c r="BC91" s="103"/>
      <c r="BD91" s="103"/>
      <c r="BE91" s="104"/>
      <c r="BF91" s="117"/>
      <c r="BG91" s="145"/>
      <c r="BH91" s="145"/>
      <c r="BI91" s="145"/>
      <c r="BJ91" s="145"/>
      <c r="BK91" s="145"/>
      <c r="BL91" s="146"/>
    </row>
    <row r="92" spans="1:64" s="6" customFormat="1" ht="16.5" customHeight="1" x14ac:dyDescent="0.2">
      <c r="A92" s="93"/>
      <c r="B92" s="94"/>
      <c r="C92" s="94"/>
      <c r="D92" s="94"/>
      <c r="E92" s="94"/>
      <c r="F92" s="95"/>
      <c r="G92" s="89" t="s">
        <v>126</v>
      </c>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99"/>
      <c r="AI92" s="100"/>
      <c r="AJ92" s="100"/>
      <c r="AK92" s="100"/>
      <c r="AL92" s="100"/>
      <c r="AM92" s="101"/>
      <c r="AN92" s="105"/>
      <c r="AO92" s="106"/>
      <c r="AP92" s="106"/>
      <c r="AQ92" s="106"/>
      <c r="AR92" s="106"/>
      <c r="AS92" s="106"/>
      <c r="AT92" s="106"/>
      <c r="AU92" s="106"/>
      <c r="AV92" s="107"/>
      <c r="AW92" s="105"/>
      <c r="AX92" s="106"/>
      <c r="AY92" s="106"/>
      <c r="AZ92" s="106"/>
      <c r="BA92" s="106"/>
      <c r="BB92" s="106"/>
      <c r="BC92" s="106"/>
      <c r="BD92" s="106"/>
      <c r="BE92" s="107"/>
      <c r="BF92" s="150"/>
      <c r="BG92" s="151"/>
      <c r="BH92" s="151"/>
      <c r="BI92" s="151"/>
      <c r="BJ92" s="151"/>
      <c r="BK92" s="151"/>
      <c r="BL92" s="152"/>
    </row>
    <row r="93" spans="1:64" s="6" customFormat="1" ht="12.75" x14ac:dyDescent="0.2">
      <c r="A93" s="90" t="s">
        <v>127</v>
      </c>
      <c r="B93" s="91"/>
      <c r="C93" s="91"/>
      <c r="D93" s="91"/>
      <c r="E93" s="91"/>
      <c r="F93" s="92"/>
      <c r="G93" s="153" t="s">
        <v>128</v>
      </c>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96" t="s">
        <v>31</v>
      </c>
      <c r="AI93" s="97"/>
      <c r="AJ93" s="97"/>
      <c r="AK93" s="97"/>
      <c r="AL93" s="97"/>
      <c r="AM93" s="98"/>
      <c r="AN93" s="102">
        <v>2.98</v>
      </c>
      <c r="AO93" s="103"/>
      <c r="AP93" s="103"/>
      <c r="AQ93" s="103"/>
      <c r="AR93" s="103"/>
      <c r="AS93" s="103"/>
      <c r="AT93" s="103"/>
      <c r="AU93" s="103"/>
      <c r="AV93" s="104"/>
      <c r="AW93" s="102"/>
      <c r="AX93" s="103"/>
      <c r="AY93" s="103"/>
      <c r="AZ93" s="103"/>
      <c r="BA93" s="103"/>
      <c r="BB93" s="103"/>
      <c r="BC93" s="103"/>
      <c r="BD93" s="103"/>
      <c r="BE93" s="104"/>
      <c r="BF93" s="144"/>
      <c r="BG93" s="145"/>
      <c r="BH93" s="145"/>
      <c r="BI93" s="145"/>
      <c r="BJ93" s="145"/>
      <c r="BK93" s="145"/>
      <c r="BL93" s="146"/>
    </row>
    <row r="94" spans="1:64" s="6" customFormat="1" ht="12.75" x14ac:dyDescent="0.2">
      <c r="A94" s="114"/>
      <c r="B94" s="115"/>
      <c r="C94" s="115"/>
      <c r="D94" s="115"/>
      <c r="E94" s="115"/>
      <c r="F94" s="116"/>
      <c r="G94" s="155" t="s">
        <v>129</v>
      </c>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32"/>
      <c r="AI94" s="133"/>
      <c r="AJ94" s="133"/>
      <c r="AK94" s="133"/>
      <c r="AL94" s="133"/>
      <c r="AM94" s="134"/>
      <c r="AN94" s="156"/>
      <c r="AO94" s="157"/>
      <c r="AP94" s="157"/>
      <c r="AQ94" s="157"/>
      <c r="AR94" s="157"/>
      <c r="AS94" s="157"/>
      <c r="AT94" s="157"/>
      <c r="AU94" s="157"/>
      <c r="AV94" s="158"/>
      <c r="AW94" s="156"/>
      <c r="AX94" s="157"/>
      <c r="AY94" s="157"/>
      <c r="AZ94" s="157"/>
      <c r="BA94" s="157"/>
      <c r="BB94" s="157"/>
      <c r="BC94" s="157"/>
      <c r="BD94" s="157"/>
      <c r="BE94" s="158"/>
      <c r="BF94" s="147"/>
      <c r="BG94" s="148"/>
      <c r="BH94" s="148"/>
      <c r="BI94" s="148"/>
      <c r="BJ94" s="148"/>
      <c r="BK94" s="148"/>
      <c r="BL94" s="149"/>
    </row>
    <row r="95" spans="1:64" s="6" customFormat="1" ht="12.75" x14ac:dyDescent="0.2">
      <c r="A95" s="93"/>
      <c r="B95" s="94"/>
      <c r="C95" s="94"/>
      <c r="D95" s="94"/>
      <c r="E95" s="94"/>
      <c r="F95" s="95"/>
      <c r="G95" s="154" t="s">
        <v>130</v>
      </c>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99"/>
      <c r="AI95" s="100"/>
      <c r="AJ95" s="100"/>
      <c r="AK95" s="100"/>
      <c r="AL95" s="100"/>
      <c r="AM95" s="101"/>
      <c r="AN95" s="105"/>
      <c r="AO95" s="106"/>
      <c r="AP95" s="106"/>
      <c r="AQ95" s="106"/>
      <c r="AR95" s="106"/>
      <c r="AS95" s="106"/>
      <c r="AT95" s="106"/>
      <c r="AU95" s="106"/>
      <c r="AV95" s="107"/>
      <c r="AW95" s="105"/>
      <c r="AX95" s="106"/>
      <c r="AY95" s="106"/>
      <c r="AZ95" s="106"/>
      <c r="BA95" s="106"/>
      <c r="BB95" s="106"/>
      <c r="BC95" s="106"/>
      <c r="BD95" s="106"/>
      <c r="BE95" s="107"/>
      <c r="BF95" s="150"/>
      <c r="BG95" s="151"/>
      <c r="BH95" s="151"/>
      <c r="BI95" s="151"/>
      <c r="BJ95" s="151"/>
      <c r="BK95" s="151"/>
      <c r="BL95" s="152"/>
    </row>
    <row r="96" spans="1:64" s="6" customFormat="1" ht="12.75" x14ac:dyDescent="0.2">
      <c r="A96" s="90" t="s">
        <v>131</v>
      </c>
      <c r="B96" s="91"/>
      <c r="C96" s="91"/>
      <c r="D96" s="91"/>
      <c r="E96" s="91"/>
      <c r="F96" s="92"/>
      <c r="G96" s="153" t="s">
        <v>132</v>
      </c>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96" t="s">
        <v>31</v>
      </c>
      <c r="AI96" s="97"/>
      <c r="AJ96" s="97"/>
      <c r="AK96" s="97"/>
      <c r="AL96" s="97"/>
      <c r="AM96" s="98"/>
      <c r="AN96" s="102">
        <f>AN27+AN34+AN32+AN37</f>
        <v>730.44</v>
      </c>
      <c r="AO96" s="103"/>
      <c r="AP96" s="103"/>
      <c r="AQ96" s="103"/>
      <c r="AR96" s="103"/>
      <c r="AS96" s="103"/>
      <c r="AT96" s="103"/>
      <c r="AU96" s="103"/>
      <c r="AV96" s="104"/>
      <c r="AW96" s="102">
        <f>AW27+AW34+AW32+AW37</f>
        <v>538.05999999999995</v>
      </c>
      <c r="AX96" s="103"/>
      <c r="AY96" s="103"/>
      <c r="AZ96" s="103"/>
      <c r="BA96" s="103"/>
      <c r="BB96" s="103"/>
      <c r="BC96" s="103"/>
      <c r="BD96" s="103"/>
      <c r="BE96" s="104"/>
      <c r="BF96" s="168" t="s">
        <v>320</v>
      </c>
      <c r="BG96" s="169"/>
      <c r="BH96" s="169"/>
      <c r="BI96" s="169"/>
      <c r="BJ96" s="169"/>
      <c r="BK96" s="169"/>
      <c r="BL96" s="170"/>
    </row>
    <row r="97" spans="1:64" s="6" customFormat="1" ht="12.75" x14ac:dyDescent="0.2">
      <c r="A97" s="93"/>
      <c r="B97" s="94"/>
      <c r="C97" s="94"/>
      <c r="D97" s="94"/>
      <c r="E97" s="94"/>
      <c r="F97" s="95"/>
      <c r="G97" s="154" t="s">
        <v>133</v>
      </c>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99"/>
      <c r="AI97" s="100"/>
      <c r="AJ97" s="100"/>
      <c r="AK97" s="100"/>
      <c r="AL97" s="100"/>
      <c r="AM97" s="101"/>
      <c r="AN97" s="105"/>
      <c r="AO97" s="106"/>
      <c r="AP97" s="106"/>
      <c r="AQ97" s="106"/>
      <c r="AR97" s="106"/>
      <c r="AS97" s="106"/>
      <c r="AT97" s="106"/>
      <c r="AU97" s="106"/>
      <c r="AV97" s="107"/>
      <c r="AW97" s="105"/>
      <c r="AX97" s="106"/>
      <c r="AY97" s="106"/>
      <c r="AZ97" s="106"/>
      <c r="BA97" s="106"/>
      <c r="BB97" s="106"/>
      <c r="BC97" s="106"/>
      <c r="BD97" s="106"/>
      <c r="BE97" s="107"/>
      <c r="BF97" s="171"/>
      <c r="BG97" s="172"/>
      <c r="BH97" s="172"/>
      <c r="BI97" s="172"/>
      <c r="BJ97" s="172"/>
      <c r="BK97" s="172"/>
      <c r="BL97" s="173"/>
    </row>
    <row r="98" spans="1:64" s="6" customFormat="1" ht="15" customHeight="1" x14ac:dyDescent="0.2">
      <c r="A98" s="90" t="s">
        <v>134</v>
      </c>
      <c r="B98" s="91"/>
      <c r="C98" s="91"/>
      <c r="D98" s="91"/>
      <c r="E98" s="91"/>
      <c r="F98" s="92"/>
      <c r="G98" s="153" t="s">
        <v>135</v>
      </c>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96" t="s">
        <v>31</v>
      </c>
      <c r="AI98" s="97"/>
      <c r="AJ98" s="97"/>
      <c r="AK98" s="97"/>
      <c r="AL98" s="97"/>
      <c r="AM98" s="98"/>
      <c r="AN98" s="102">
        <v>2036.89</v>
      </c>
      <c r="AO98" s="103"/>
      <c r="AP98" s="103"/>
      <c r="AQ98" s="103"/>
      <c r="AR98" s="103"/>
      <c r="AS98" s="103"/>
      <c r="AT98" s="103"/>
      <c r="AU98" s="103"/>
      <c r="AV98" s="104"/>
      <c r="AW98" s="102">
        <v>3126.59</v>
      </c>
      <c r="AX98" s="103"/>
      <c r="AY98" s="103"/>
      <c r="AZ98" s="103"/>
      <c r="BA98" s="103"/>
      <c r="BB98" s="103"/>
      <c r="BC98" s="103"/>
      <c r="BD98" s="103"/>
      <c r="BE98" s="104"/>
      <c r="BF98" s="117" t="s">
        <v>326</v>
      </c>
      <c r="BG98" s="118"/>
      <c r="BH98" s="118"/>
      <c r="BI98" s="118"/>
      <c r="BJ98" s="118"/>
      <c r="BK98" s="118"/>
      <c r="BL98" s="119"/>
    </row>
    <row r="99" spans="1:64" s="6" customFormat="1" ht="12.75" x14ac:dyDescent="0.2">
      <c r="A99" s="114"/>
      <c r="B99" s="115"/>
      <c r="C99" s="115"/>
      <c r="D99" s="115"/>
      <c r="E99" s="115"/>
      <c r="F99" s="116"/>
      <c r="G99" s="155" t="s">
        <v>136</v>
      </c>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32"/>
      <c r="AI99" s="133"/>
      <c r="AJ99" s="133"/>
      <c r="AK99" s="133"/>
      <c r="AL99" s="133"/>
      <c r="AM99" s="134"/>
      <c r="AN99" s="156"/>
      <c r="AO99" s="157"/>
      <c r="AP99" s="157"/>
      <c r="AQ99" s="157"/>
      <c r="AR99" s="157"/>
      <c r="AS99" s="157"/>
      <c r="AT99" s="157"/>
      <c r="AU99" s="157"/>
      <c r="AV99" s="158"/>
      <c r="AW99" s="156"/>
      <c r="AX99" s="157"/>
      <c r="AY99" s="157"/>
      <c r="AZ99" s="157"/>
      <c r="BA99" s="157"/>
      <c r="BB99" s="157"/>
      <c r="BC99" s="157"/>
      <c r="BD99" s="157"/>
      <c r="BE99" s="158"/>
      <c r="BF99" s="120"/>
      <c r="BG99" s="121"/>
      <c r="BH99" s="121"/>
      <c r="BI99" s="121"/>
      <c r="BJ99" s="121"/>
      <c r="BK99" s="121"/>
      <c r="BL99" s="122"/>
    </row>
    <row r="100" spans="1:64" s="6" customFormat="1" ht="12.75" x14ac:dyDescent="0.2">
      <c r="A100" s="93"/>
      <c r="B100" s="94"/>
      <c r="C100" s="94"/>
      <c r="D100" s="94"/>
      <c r="E100" s="94"/>
      <c r="F100" s="95"/>
      <c r="G100" s="154" t="s">
        <v>137</v>
      </c>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99"/>
      <c r="AI100" s="100"/>
      <c r="AJ100" s="100"/>
      <c r="AK100" s="100"/>
      <c r="AL100" s="100"/>
      <c r="AM100" s="101"/>
      <c r="AN100" s="105"/>
      <c r="AO100" s="106"/>
      <c r="AP100" s="106"/>
      <c r="AQ100" s="106"/>
      <c r="AR100" s="106"/>
      <c r="AS100" s="106"/>
      <c r="AT100" s="106"/>
      <c r="AU100" s="106"/>
      <c r="AV100" s="107"/>
      <c r="AW100" s="105"/>
      <c r="AX100" s="106"/>
      <c r="AY100" s="106"/>
      <c r="AZ100" s="106"/>
      <c r="BA100" s="106"/>
      <c r="BB100" s="106"/>
      <c r="BC100" s="106"/>
      <c r="BD100" s="106"/>
      <c r="BE100" s="107"/>
      <c r="BF100" s="120"/>
      <c r="BG100" s="121"/>
      <c r="BH100" s="121"/>
      <c r="BI100" s="121"/>
      <c r="BJ100" s="121"/>
      <c r="BK100" s="121"/>
      <c r="BL100" s="122"/>
    </row>
    <row r="101" spans="1:64" s="6" customFormat="1" ht="12.75" customHeight="1" x14ac:dyDescent="0.2">
      <c r="A101" s="90" t="s">
        <v>33</v>
      </c>
      <c r="B101" s="91"/>
      <c r="C101" s="91"/>
      <c r="D101" s="91"/>
      <c r="E101" s="91"/>
      <c r="F101" s="92"/>
      <c r="G101" s="153" t="s">
        <v>138</v>
      </c>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96" t="s">
        <v>139</v>
      </c>
      <c r="AI101" s="97"/>
      <c r="AJ101" s="97"/>
      <c r="AK101" s="97"/>
      <c r="AL101" s="97"/>
      <c r="AM101" s="98"/>
      <c r="AN101" s="102">
        <v>0.77610000000000001</v>
      </c>
      <c r="AO101" s="103"/>
      <c r="AP101" s="103"/>
      <c r="AQ101" s="103"/>
      <c r="AR101" s="103"/>
      <c r="AS101" s="103"/>
      <c r="AT101" s="103"/>
      <c r="AU101" s="103"/>
      <c r="AV101" s="104"/>
      <c r="AW101" s="126">
        <v>1.27311</v>
      </c>
      <c r="AX101" s="127"/>
      <c r="AY101" s="127"/>
      <c r="AZ101" s="127"/>
      <c r="BA101" s="127"/>
      <c r="BB101" s="127"/>
      <c r="BC101" s="127"/>
      <c r="BD101" s="127"/>
      <c r="BE101" s="128"/>
      <c r="BF101" s="120"/>
      <c r="BG101" s="121"/>
      <c r="BH101" s="121"/>
      <c r="BI101" s="121"/>
      <c r="BJ101" s="121"/>
      <c r="BK101" s="121"/>
      <c r="BL101" s="122"/>
    </row>
    <row r="102" spans="1:64" s="6" customFormat="1" ht="12.75" x14ac:dyDescent="0.2">
      <c r="A102" s="93"/>
      <c r="B102" s="94"/>
      <c r="C102" s="94"/>
      <c r="D102" s="94"/>
      <c r="E102" s="94"/>
      <c r="F102" s="95"/>
      <c r="G102" s="154" t="s">
        <v>140</v>
      </c>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99"/>
      <c r="AI102" s="100"/>
      <c r="AJ102" s="100"/>
      <c r="AK102" s="100"/>
      <c r="AL102" s="100"/>
      <c r="AM102" s="101"/>
      <c r="AN102" s="105"/>
      <c r="AO102" s="106"/>
      <c r="AP102" s="106"/>
      <c r="AQ102" s="106"/>
      <c r="AR102" s="106"/>
      <c r="AS102" s="106"/>
      <c r="AT102" s="106"/>
      <c r="AU102" s="106"/>
      <c r="AV102" s="107"/>
      <c r="AW102" s="129"/>
      <c r="AX102" s="130"/>
      <c r="AY102" s="130"/>
      <c r="AZ102" s="130"/>
      <c r="BA102" s="130"/>
      <c r="BB102" s="130"/>
      <c r="BC102" s="130"/>
      <c r="BD102" s="130"/>
      <c r="BE102" s="131"/>
      <c r="BF102" s="123"/>
      <c r="BG102" s="124"/>
      <c r="BH102" s="124"/>
      <c r="BI102" s="124"/>
      <c r="BJ102" s="124"/>
      <c r="BK102" s="124"/>
      <c r="BL102" s="125"/>
    </row>
    <row r="103" spans="1:64" s="6" customFormat="1" ht="12.75" x14ac:dyDescent="0.2">
      <c r="A103" s="90" t="s">
        <v>82</v>
      </c>
      <c r="B103" s="91"/>
      <c r="C103" s="91"/>
      <c r="D103" s="91"/>
      <c r="E103" s="91"/>
      <c r="F103" s="92"/>
      <c r="G103" s="153" t="s">
        <v>138</v>
      </c>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96" t="s">
        <v>31</v>
      </c>
      <c r="AI103" s="97"/>
      <c r="AJ103" s="97"/>
      <c r="AK103" s="97"/>
      <c r="AL103" s="97"/>
      <c r="AM103" s="98"/>
      <c r="AN103" s="135">
        <f>AN98/AN101</f>
        <v>2624.5200360778249</v>
      </c>
      <c r="AO103" s="136"/>
      <c r="AP103" s="136"/>
      <c r="AQ103" s="136"/>
      <c r="AR103" s="136"/>
      <c r="AS103" s="136"/>
      <c r="AT103" s="136"/>
      <c r="AU103" s="136"/>
      <c r="AV103" s="137"/>
      <c r="AW103" s="135">
        <f>AW98/AW101</f>
        <v>2455.8679140058598</v>
      </c>
      <c r="AX103" s="136"/>
      <c r="AY103" s="136"/>
      <c r="AZ103" s="136"/>
      <c r="BA103" s="136"/>
      <c r="BB103" s="136"/>
      <c r="BC103" s="136"/>
      <c r="BD103" s="136"/>
      <c r="BE103" s="137"/>
      <c r="BF103" s="144"/>
      <c r="BG103" s="145"/>
      <c r="BH103" s="145"/>
      <c r="BI103" s="145"/>
      <c r="BJ103" s="145"/>
      <c r="BK103" s="145"/>
      <c r="BL103" s="146"/>
    </row>
    <row r="104" spans="1:64" s="6" customFormat="1" ht="12.75" x14ac:dyDescent="0.2">
      <c r="A104" s="114"/>
      <c r="B104" s="115"/>
      <c r="C104" s="115"/>
      <c r="D104" s="115"/>
      <c r="E104" s="115"/>
      <c r="F104" s="116"/>
      <c r="G104" s="155" t="s">
        <v>141</v>
      </c>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32"/>
      <c r="AI104" s="133"/>
      <c r="AJ104" s="133"/>
      <c r="AK104" s="133"/>
      <c r="AL104" s="133"/>
      <c r="AM104" s="134"/>
      <c r="AN104" s="138"/>
      <c r="AO104" s="139"/>
      <c r="AP104" s="139"/>
      <c r="AQ104" s="139"/>
      <c r="AR104" s="139"/>
      <c r="AS104" s="139"/>
      <c r="AT104" s="139"/>
      <c r="AU104" s="139"/>
      <c r="AV104" s="140"/>
      <c r="AW104" s="138"/>
      <c r="AX104" s="139"/>
      <c r="AY104" s="139"/>
      <c r="AZ104" s="139"/>
      <c r="BA104" s="139"/>
      <c r="BB104" s="139"/>
      <c r="BC104" s="139"/>
      <c r="BD104" s="139"/>
      <c r="BE104" s="140"/>
      <c r="BF104" s="147"/>
      <c r="BG104" s="148"/>
      <c r="BH104" s="148"/>
      <c r="BI104" s="148"/>
      <c r="BJ104" s="148"/>
      <c r="BK104" s="148"/>
      <c r="BL104" s="149"/>
    </row>
    <row r="105" spans="1:64" s="6" customFormat="1" ht="12.75" x14ac:dyDescent="0.2">
      <c r="A105" s="114"/>
      <c r="B105" s="115"/>
      <c r="C105" s="115"/>
      <c r="D105" s="115"/>
      <c r="E105" s="115"/>
      <c r="F105" s="116"/>
      <c r="G105" s="155" t="s">
        <v>142</v>
      </c>
      <c r="H105" s="155"/>
      <c r="I105" s="155"/>
      <c r="J105" s="155"/>
      <c r="K105" s="155"/>
      <c r="L105" s="155"/>
      <c r="M105" s="155"/>
      <c r="N105" s="155"/>
      <c r="O105" s="155"/>
      <c r="P105" s="155"/>
      <c r="Q105" s="155"/>
      <c r="R105" s="155"/>
      <c r="S105" s="155"/>
      <c r="T105" s="155"/>
      <c r="U105" s="155"/>
      <c r="V105" s="155"/>
      <c r="W105" s="155"/>
      <c r="X105" s="155"/>
      <c r="Y105" s="155"/>
      <c r="Z105" s="155"/>
      <c r="AA105" s="155"/>
      <c r="AB105" s="155"/>
      <c r="AC105" s="155"/>
      <c r="AD105" s="155"/>
      <c r="AE105" s="155"/>
      <c r="AF105" s="155"/>
      <c r="AG105" s="155"/>
      <c r="AH105" s="132"/>
      <c r="AI105" s="133"/>
      <c r="AJ105" s="133"/>
      <c r="AK105" s="133"/>
      <c r="AL105" s="133"/>
      <c r="AM105" s="134"/>
      <c r="AN105" s="138"/>
      <c r="AO105" s="139"/>
      <c r="AP105" s="139"/>
      <c r="AQ105" s="139"/>
      <c r="AR105" s="139"/>
      <c r="AS105" s="139"/>
      <c r="AT105" s="139"/>
      <c r="AU105" s="139"/>
      <c r="AV105" s="140"/>
      <c r="AW105" s="138"/>
      <c r="AX105" s="139"/>
      <c r="AY105" s="139"/>
      <c r="AZ105" s="139"/>
      <c r="BA105" s="139"/>
      <c r="BB105" s="139"/>
      <c r="BC105" s="139"/>
      <c r="BD105" s="139"/>
      <c r="BE105" s="140"/>
      <c r="BF105" s="147"/>
      <c r="BG105" s="148"/>
      <c r="BH105" s="148"/>
      <c r="BI105" s="148"/>
      <c r="BJ105" s="148"/>
      <c r="BK105" s="148"/>
      <c r="BL105" s="149"/>
    </row>
    <row r="106" spans="1:64" s="6" customFormat="1" ht="12.75" x14ac:dyDescent="0.2">
      <c r="A106" s="93"/>
      <c r="B106" s="94"/>
      <c r="C106" s="94"/>
      <c r="D106" s="94"/>
      <c r="E106" s="94"/>
      <c r="F106" s="95"/>
      <c r="G106" s="154" t="s">
        <v>143</v>
      </c>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99"/>
      <c r="AI106" s="100"/>
      <c r="AJ106" s="100"/>
      <c r="AK106" s="100"/>
      <c r="AL106" s="100"/>
      <c r="AM106" s="101"/>
      <c r="AN106" s="141"/>
      <c r="AO106" s="142"/>
      <c r="AP106" s="142"/>
      <c r="AQ106" s="142"/>
      <c r="AR106" s="142"/>
      <c r="AS106" s="142"/>
      <c r="AT106" s="142"/>
      <c r="AU106" s="142"/>
      <c r="AV106" s="143"/>
      <c r="AW106" s="141"/>
      <c r="AX106" s="142"/>
      <c r="AY106" s="142"/>
      <c r="AZ106" s="142"/>
      <c r="BA106" s="142"/>
      <c r="BB106" s="142"/>
      <c r="BC106" s="142"/>
      <c r="BD106" s="142"/>
      <c r="BE106" s="143"/>
      <c r="BF106" s="150"/>
      <c r="BG106" s="151"/>
      <c r="BH106" s="151"/>
      <c r="BI106" s="151"/>
      <c r="BJ106" s="151"/>
      <c r="BK106" s="151"/>
      <c r="BL106" s="152"/>
    </row>
    <row r="107" spans="1:64" s="6" customFormat="1" ht="12.75" x14ac:dyDescent="0.2">
      <c r="A107" s="90" t="s">
        <v>144</v>
      </c>
      <c r="B107" s="91"/>
      <c r="C107" s="91"/>
      <c r="D107" s="91"/>
      <c r="E107" s="91"/>
      <c r="F107" s="92"/>
      <c r="G107" s="153" t="s">
        <v>145</v>
      </c>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96" t="s">
        <v>28</v>
      </c>
      <c r="AI107" s="97"/>
      <c r="AJ107" s="97"/>
      <c r="AK107" s="97"/>
      <c r="AL107" s="97"/>
      <c r="AM107" s="98"/>
      <c r="AN107" s="102" t="s">
        <v>28</v>
      </c>
      <c r="AO107" s="103"/>
      <c r="AP107" s="103"/>
      <c r="AQ107" s="103"/>
      <c r="AR107" s="103"/>
      <c r="AS107" s="103"/>
      <c r="AT107" s="103"/>
      <c r="AU107" s="103"/>
      <c r="AV107" s="104"/>
      <c r="AW107" s="102" t="s">
        <v>28</v>
      </c>
      <c r="AX107" s="103"/>
      <c r="AY107" s="103"/>
      <c r="AZ107" s="103"/>
      <c r="BA107" s="103"/>
      <c r="BB107" s="103"/>
      <c r="BC107" s="103"/>
      <c r="BD107" s="103"/>
      <c r="BE107" s="104"/>
      <c r="BF107" s="108" t="s">
        <v>28</v>
      </c>
      <c r="BG107" s="109"/>
      <c r="BH107" s="109"/>
      <c r="BI107" s="109"/>
      <c r="BJ107" s="109"/>
      <c r="BK107" s="109"/>
      <c r="BL107" s="110"/>
    </row>
    <row r="108" spans="1:64" s="6" customFormat="1" ht="12.75" x14ac:dyDescent="0.2">
      <c r="A108" s="114"/>
      <c r="B108" s="115"/>
      <c r="C108" s="115"/>
      <c r="D108" s="115"/>
      <c r="E108" s="115"/>
      <c r="F108" s="116"/>
      <c r="G108" s="155" t="s">
        <v>146</v>
      </c>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32"/>
      <c r="AI108" s="133"/>
      <c r="AJ108" s="133"/>
      <c r="AK108" s="133"/>
      <c r="AL108" s="133"/>
      <c r="AM108" s="134"/>
      <c r="AN108" s="156"/>
      <c r="AO108" s="157"/>
      <c r="AP108" s="157"/>
      <c r="AQ108" s="157"/>
      <c r="AR108" s="157"/>
      <c r="AS108" s="157"/>
      <c r="AT108" s="157"/>
      <c r="AU108" s="157"/>
      <c r="AV108" s="158"/>
      <c r="AW108" s="156"/>
      <c r="AX108" s="157"/>
      <c r="AY108" s="157"/>
      <c r="AZ108" s="157"/>
      <c r="BA108" s="157"/>
      <c r="BB108" s="157"/>
      <c r="BC108" s="157"/>
      <c r="BD108" s="157"/>
      <c r="BE108" s="158"/>
      <c r="BF108" s="159"/>
      <c r="BG108" s="160"/>
      <c r="BH108" s="160"/>
      <c r="BI108" s="160"/>
      <c r="BJ108" s="160"/>
      <c r="BK108" s="160"/>
      <c r="BL108" s="161"/>
    </row>
    <row r="109" spans="1:64" s="6" customFormat="1" ht="12.75" x14ac:dyDescent="0.2">
      <c r="A109" s="114"/>
      <c r="B109" s="115"/>
      <c r="C109" s="115"/>
      <c r="D109" s="115"/>
      <c r="E109" s="115"/>
      <c r="F109" s="116"/>
      <c r="G109" s="155" t="s">
        <v>147</v>
      </c>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32"/>
      <c r="AI109" s="133"/>
      <c r="AJ109" s="133"/>
      <c r="AK109" s="133"/>
      <c r="AL109" s="133"/>
      <c r="AM109" s="134"/>
      <c r="AN109" s="156"/>
      <c r="AO109" s="157"/>
      <c r="AP109" s="157"/>
      <c r="AQ109" s="157"/>
      <c r="AR109" s="157"/>
      <c r="AS109" s="157"/>
      <c r="AT109" s="157"/>
      <c r="AU109" s="157"/>
      <c r="AV109" s="158"/>
      <c r="AW109" s="156"/>
      <c r="AX109" s="157"/>
      <c r="AY109" s="157"/>
      <c r="AZ109" s="157"/>
      <c r="BA109" s="157"/>
      <c r="BB109" s="157"/>
      <c r="BC109" s="157"/>
      <c r="BD109" s="157"/>
      <c r="BE109" s="158"/>
      <c r="BF109" s="159"/>
      <c r="BG109" s="160"/>
      <c r="BH109" s="160"/>
      <c r="BI109" s="160"/>
      <c r="BJ109" s="160"/>
      <c r="BK109" s="160"/>
      <c r="BL109" s="161"/>
    </row>
    <row r="110" spans="1:64" s="6" customFormat="1" ht="12.75" x14ac:dyDescent="0.2">
      <c r="A110" s="93"/>
      <c r="B110" s="94"/>
      <c r="C110" s="94"/>
      <c r="D110" s="94"/>
      <c r="E110" s="94"/>
      <c r="F110" s="95"/>
      <c r="G110" s="154" t="s">
        <v>148</v>
      </c>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99"/>
      <c r="AI110" s="100"/>
      <c r="AJ110" s="100"/>
      <c r="AK110" s="100"/>
      <c r="AL110" s="100"/>
      <c r="AM110" s="101"/>
      <c r="AN110" s="105"/>
      <c r="AO110" s="106"/>
      <c r="AP110" s="106"/>
      <c r="AQ110" s="106"/>
      <c r="AR110" s="106"/>
      <c r="AS110" s="106"/>
      <c r="AT110" s="106"/>
      <c r="AU110" s="106"/>
      <c r="AV110" s="107"/>
      <c r="AW110" s="105"/>
      <c r="AX110" s="106"/>
      <c r="AY110" s="106"/>
      <c r="AZ110" s="106"/>
      <c r="BA110" s="106"/>
      <c r="BB110" s="106"/>
      <c r="BC110" s="106"/>
      <c r="BD110" s="106"/>
      <c r="BE110" s="107"/>
      <c r="BF110" s="111"/>
      <c r="BG110" s="112"/>
      <c r="BH110" s="112"/>
      <c r="BI110" s="112"/>
      <c r="BJ110" s="112"/>
      <c r="BK110" s="112"/>
      <c r="BL110" s="113"/>
    </row>
    <row r="111" spans="1:64" s="6" customFormat="1" ht="12.75" customHeight="1" x14ac:dyDescent="0.2">
      <c r="A111" s="90" t="s">
        <v>29</v>
      </c>
      <c r="B111" s="91"/>
      <c r="C111" s="91"/>
      <c r="D111" s="91"/>
      <c r="E111" s="91"/>
      <c r="F111" s="92"/>
      <c r="G111" s="88" t="s">
        <v>149</v>
      </c>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96" t="s">
        <v>150</v>
      </c>
      <c r="AI111" s="97"/>
      <c r="AJ111" s="97"/>
      <c r="AK111" s="97"/>
      <c r="AL111" s="97"/>
      <c r="AM111" s="98"/>
      <c r="AN111" s="102">
        <v>893</v>
      </c>
      <c r="AO111" s="103"/>
      <c r="AP111" s="103"/>
      <c r="AQ111" s="103"/>
      <c r="AR111" s="103"/>
      <c r="AS111" s="103"/>
      <c r="AT111" s="103"/>
      <c r="AU111" s="103"/>
      <c r="AV111" s="104"/>
      <c r="AW111" s="102">
        <v>908</v>
      </c>
      <c r="AX111" s="103"/>
      <c r="AY111" s="103"/>
      <c r="AZ111" s="103"/>
      <c r="BA111" s="103"/>
      <c r="BB111" s="103"/>
      <c r="BC111" s="103"/>
      <c r="BD111" s="103"/>
      <c r="BE111" s="104"/>
      <c r="BF111" s="165" t="s">
        <v>327</v>
      </c>
      <c r="BG111" s="80"/>
      <c r="BH111" s="80"/>
      <c r="BI111" s="80"/>
      <c r="BJ111" s="80"/>
      <c r="BK111" s="80"/>
      <c r="BL111" s="80"/>
    </row>
    <row r="112" spans="1:64" s="6" customFormat="1" ht="12.75" x14ac:dyDescent="0.2">
      <c r="A112" s="93"/>
      <c r="B112" s="94"/>
      <c r="C112" s="94"/>
      <c r="D112" s="94"/>
      <c r="E112" s="94"/>
      <c r="F112" s="95"/>
      <c r="G112" s="89" t="s">
        <v>151</v>
      </c>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99"/>
      <c r="AI112" s="100"/>
      <c r="AJ112" s="100"/>
      <c r="AK112" s="100"/>
      <c r="AL112" s="100"/>
      <c r="AM112" s="101"/>
      <c r="AN112" s="105"/>
      <c r="AO112" s="106"/>
      <c r="AP112" s="106"/>
      <c r="AQ112" s="106"/>
      <c r="AR112" s="106"/>
      <c r="AS112" s="106"/>
      <c r="AT112" s="106"/>
      <c r="AU112" s="106"/>
      <c r="AV112" s="107"/>
      <c r="AW112" s="105"/>
      <c r="AX112" s="106"/>
      <c r="AY112" s="106"/>
      <c r="AZ112" s="106"/>
      <c r="BA112" s="106"/>
      <c r="BB112" s="106"/>
      <c r="BC112" s="106"/>
      <c r="BD112" s="106"/>
      <c r="BE112" s="107"/>
      <c r="BF112" s="80"/>
      <c r="BG112" s="80"/>
      <c r="BH112" s="80"/>
      <c r="BI112" s="80"/>
      <c r="BJ112" s="80"/>
      <c r="BK112" s="80"/>
      <c r="BL112" s="80"/>
    </row>
    <row r="113" spans="1:64" s="6" customFormat="1" ht="15" customHeight="1" x14ac:dyDescent="0.2">
      <c r="A113" s="166" t="s">
        <v>152</v>
      </c>
      <c r="B113" s="166"/>
      <c r="C113" s="166"/>
      <c r="D113" s="166"/>
      <c r="E113" s="166"/>
      <c r="F113" s="166"/>
      <c r="G113" s="162" t="s">
        <v>153</v>
      </c>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7" t="s">
        <v>154</v>
      </c>
      <c r="AI113" s="167"/>
      <c r="AJ113" s="167"/>
      <c r="AK113" s="167"/>
      <c r="AL113" s="167"/>
      <c r="AM113" s="167"/>
      <c r="AN113" s="162">
        <v>10.548999999999999</v>
      </c>
      <c r="AO113" s="162"/>
      <c r="AP113" s="162"/>
      <c r="AQ113" s="162"/>
      <c r="AR113" s="162"/>
      <c r="AS113" s="162"/>
      <c r="AT113" s="162"/>
      <c r="AU113" s="162"/>
      <c r="AV113" s="162"/>
      <c r="AW113" s="82">
        <v>10.808999999999999</v>
      </c>
      <c r="AX113" s="83"/>
      <c r="AY113" s="83"/>
      <c r="AZ113" s="83"/>
      <c r="BA113" s="83"/>
      <c r="BB113" s="83"/>
      <c r="BC113" s="83"/>
      <c r="BD113" s="83"/>
      <c r="BE113" s="84"/>
      <c r="BF113" s="164" t="s">
        <v>328</v>
      </c>
      <c r="BG113" s="164"/>
      <c r="BH113" s="164"/>
      <c r="BI113" s="164"/>
      <c r="BJ113" s="164"/>
      <c r="BK113" s="164"/>
      <c r="BL113" s="164"/>
    </row>
    <row r="114" spans="1:64" s="6" customFormat="1" ht="12.75" x14ac:dyDescent="0.2">
      <c r="A114" s="90" t="s">
        <v>155</v>
      </c>
      <c r="B114" s="91"/>
      <c r="C114" s="91"/>
      <c r="D114" s="91"/>
      <c r="E114" s="91"/>
      <c r="F114" s="92"/>
      <c r="G114" s="88" t="s">
        <v>156</v>
      </c>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96" t="s">
        <v>154</v>
      </c>
      <c r="AI114" s="97"/>
      <c r="AJ114" s="97"/>
      <c r="AK114" s="97"/>
      <c r="AL114" s="97"/>
      <c r="AM114" s="98"/>
      <c r="AN114" s="102">
        <f>AN113</f>
        <v>10.548999999999999</v>
      </c>
      <c r="AO114" s="103"/>
      <c r="AP114" s="103"/>
      <c r="AQ114" s="103"/>
      <c r="AR114" s="103"/>
      <c r="AS114" s="103"/>
      <c r="AT114" s="103"/>
      <c r="AU114" s="103"/>
      <c r="AV114" s="104"/>
      <c r="AW114" s="102">
        <f>AW113</f>
        <v>10.808999999999999</v>
      </c>
      <c r="AX114" s="103"/>
      <c r="AY114" s="103"/>
      <c r="AZ114" s="103"/>
      <c r="BA114" s="103"/>
      <c r="BB114" s="103"/>
      <c r="BC114" s="103"/>
      <c r="BD114" s="103"/>
      <c r="BE114" s="104"/>
      <c r="BF114" s="164"/>
      <c r="BG114" s="164"/>
      <c r="BH114" s="164"/>
      <c r="BI114" s="164"/>
      <c r="BJ114" s="164"/>
      <c r="BK114" s="164"/>
      <c r="BL114" s="164"/>
    </row>
    <row r="115" spans="1:64" s="6" customFormat="1" ht="12.75" x14ac:dyDescent="0.2">
      <c r="A115" s="93"/>
      <c r="B115" s="94"/>
      <c r="C115" s="94"/>
      <c r="D115" s="94"/>
      <c r="E115" s="94"/>
      <c r="F115" s="95"/>
      <c r="G115" s="89" t="s">
        <v>157</v>
      </c>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99"/>
      <c r="AI115" s="100"/>
      <c r="AJ115" s="100"/>
      <c r="AK115" s="100"/>
      <c r="AL115" s="100"/>
      <c r="AM115" s="101"/>
      <c r="AN115" s="105"/>
      <c r="AO115" s="106"/>
      <c r="AP115" s="106"/>
      <c r="AQ115" s="106"/>
      <c r="AR115" s="106"/>
      <c r="AS115" s="106"/>
      <c r="AT115" s="106"/>
      <c r="AU115" s="106"/>
      <c r="AV115" s="107"/>
      <c r="AW115" s="105"/>
      <c r="AX115" s="106"/>
      <c r="AY115" s="106"/>
      <c r="AZ115" s="106"/>
      <c r="BA115" s="106"/>
      <c r="BB115" s="106"/>
      <c r="BC115" s="106"/>
      <c r="BD115" s="106"/>
      <c r="BE115" s="107"/>
      <c r="BF115" s="164"/>
      <c r="BG115" s="164"/>
      <c r="BH115" s="164"/>
      <c r="BI115" s="164"/>
      <c r="BJ115" s="164"/>
      <c r="BK115" s="164"/>
      <c r="BL115" s="164"/>
    </row>
    <row r="116" spans="1:64" s="6" customFormat="1" ht="12.75" x14ac:dyDescent="0.2">
      <c r="A116" s="90" t="s">
        <v>158</v>
      </c>
      <c r="B116" s="91"/>
      <c r="C116" s="91"/>
      <c r="D116" s="91"/>
      <c r="E116" s="91"/>
      <c r="F116" s="92"/>
      <c r="G116" s="88" t="s">
        <v>159</v>
      </c>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96" t="s">
        <v>160</v>
      </c>
      <c r="AI116" s="97"/>
      <c r="AJ116" s="97"/>
      <c r="AK116" s="97"/>
      <c r="AL116" s="97"/>
      <c r="AM116" s="98"/>
      <c r="AN116" s="102">
        <v>55.8</v>
      </c>
      <c r="AO116" s="103"/>
      <c r="AP116" s="103"/>
      <c r="AQ116" s="103"/>
      <c r="AR116" s="103"/>
      <c r="AS116" s="103"/>
      <c r="AT116" s="103"/>
      <c r="AU116" s="103"/>
      <c r="AV116" s="104"/>
      <c r="AW116" s="102">
        <v>80.709999999999994</v>
      </c>
      <c r="AX116" s="103"/>
      <c r="AY116" s="103"/>
      <c r="AZ116" s="103"/>
      <c r="BA116" s="103"/>
      <c r="BB116" s="103"/>
      <c r="BC116" s="103"/>
      <c r="BD116" s="103"/>
      <c r="BE116" s="104"/>
      <c r="BF116" s="164"/>
      <c r="BG116" s="164"/>
      <c r="BH116" s="164"/>
      <c r="BI116" s="164"/>
      <c r="BJ116" s="164"/>
      <c r="BK116" s="164"/>
      <c r="BL116" s="164"/>
    </row>
    <row r="117" spans="1:64" s="6" customFormat="1" ht="12.75" x14ac:dyDescent="0.2">
      <c r="A117" s="93"/>
      <c r="B117" s="94"/>
      <c r="C117" s="94"/>
      <c r="D117" s="94"/>
      <c r="E117" s="94"/>
      <c r="F117" s="95"/>
      <c r="G117" s="89" t="s">
        <v>161</v>
      </c>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99"/>
      <c r="AI117" s="100"/>
      <c r="AJ117" s="100"/>
      <c r="AK117" s="100"/>
      <c r="AL117" s="100"/>
      <c r="AM117" s="101"/>
      <c r="AN117" s="105"/>
      <c r="AO117" s="106"/>
      <c r="AP117" s="106"/>
      <c r="AQ117" s="106"/>
      <c r="AR117" s="106"/>
      <c r="AS117" s="106"/>
      <c r="AT117" s="106"/>
      <c r="AU117" s="106"/>
      <c r="AV117" s="107"/>
      <c r="AW117" s="105"/>
      <c r="AX117" s="106"/>
      <c r="AY117" s="106"/>
      <c r="AZ117" s="106"/>
      <c r="BA117" s="106"/>
      <c r="BB117" s="106"/>
      <c r="BC117" s="106"/>
      <c r="BD117" s="106"/>
      <c r="BE117" s="107"/>
      <c r="BF117" s="164"/>
      <c r="BG117" s="164"/>
      <c r="BH117" s="164"/>
      <c r="BI117" s="164"/>
      <c r="BJ117" s="164"/>
      <c r="BK117" s="164"/>
      <c r="BL117" s="164"/>
    </row>
    <row r="118" spans="1:64" s="6" customFormat="1" ht="12.75" x14ac:dyDescent="0.2">
      <c r="A118" s="90" t="s">
        <v>162</v>
      </c>
      <c r="B118" s="91"/>
      <c r="C118" s="91"/>
      <c r="D118" s="91"/>
      <c r="E118" s="91"/>
      <c r="F118" s="92"/>
      <c r="G118" s="88" t="s">
        <v>163</v>
      </c>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96" t="s">
        <v>160</v>
      </c>
      <c r="AI118" s="97"/>
      <c r="AJ118" s="97"/>
      <c r="AK118" s="97"/>
      <c r="AL118" s="97"/>
      <c r="AM118" s="98"/>
      <c r="AN118" s="102">
        <v>55.8</v>
      </c>
      <c r="AO118" s="103"/>
      <c r="AP118" s="103"/>
      <c r="AQ118" s="103"/>
      <c r="AR118" s="103"/>
      <c r="AS118" s="103"/>
      <c r="AT118" s="103"/>
      <c r="AU118" s="103"/>
      <c r="AV118" s="104"/>
      <c r="AW118" s="102">
        <v>80.150000000000006</v>
      </c>
      <c r="AX118" s="103"/>
      <c r="AY118" s="103"/>
      <c r="AZ118" s="103"/>
      <c r="BA118" s="103"/>
      <c r="BB118" s="103"/>
      <c r="BC118" s="103"/>
      <c r="BD118" s="103"/>
      <c r="BE118" s="104"/>
      <c r="BF118" s="164"/>
      <c r="BG118" s="164"/>
      <c r="BH118" s="164"/>
      <c r="BI118" s="164"/>
      <c r="BJ118" s="164"/>
      <c r="BK118" s="164"/>
      <c r="BL118" s="164"/>
    </row>
    <row r="119" spans="1:64" s="6" customFormat="1" ht="12.75" x14ac:dyDescent="0.2">
      <c r="A119" s="93"/>
      <c r="B119" s="94"/>
      <c r="C119" s="94"/>
      <c r="D119" s="94"/>
      <c r="E119" s="94"/>
      <c r="F119" s="95"/>
      <c r="G119" s="89" t="s">
        <v>164</v>
      </c>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99"/>
      <c r="AI119" s="100"/>
      <c r="AJ119" s="100"/>
      <c r="AK119" s="100"/>
      <c r="AL119" s="100"/>
      <c r="AM119" s="101"/>
      <c r="AN119" s="105"/>
      <c r="AO119" s="106"/>
      <c r="AP119" s="106"/>
      <c r="AQ119" s="106"/>
      <c r="AR119" s="106"/>
      <c r="AS119" s="106"/>
      <c r="AT119" s="106"/>
      <c r="AU119" s="106"/>
      <c r="AV119" s="107"/>
      <c r="AW119" s="105"/>
      <c r="AX119" s="106"/>
      <c r="AY119" s="106"/>
      <c r="AZ119" s="106"/>
      <c r="BA119" s="106"/>
      <c r="BB119" s="106"/>
      <c r="BC119" s="106"/>
      <c r="BD119" s="106"/>
      <c r="BE119" s="107"/>
      <c r="BF119" s="164"/>
      <c r="BG119" s="164"/>
      <c r="BH119" s="164"/>
      <c r="BI119" s="164"/>
      <c r="BJ119" s="164"/>
      <c r="BK119" s="164"/>
      <c r="BL119" s="164"/>
    </row>
    <row r="120" spans="1:64" s="6" customFormat="1" ht="12.75" x14ac:dyDescent="0.2">
      <c r="A120" s="90" t="s">
        <v>165</v>
      </c>
      <c r="B120" s="91"/>
      <c r="C120" s="91"/>
      <c r="D120" s="91"/>
      <c r="E120" s="91"/>
      <c r="F120" s="92"/>
      <c r="G120" s="88" t="s">
        <v>166</v>
      </c>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96" t="s">
        <v>160</v>
      </c>
      <c r="AI120" s="97"/>
      <c r="AJ120" s="97"/>
      <c r="AK120" s="97"/>
      <c r="AL120" s="97"/>
      <c r="AM120" s="98"/>
      <c r="AN120" s="102">
        <v>92.9</v>
      </c>
      <c r="AO120" s="103"/>
      <c r="AP120" s="103"/>
      <c r="AQ120" s="103"/>
      <c r="AR120" s="103"/>
      <c r="AS120" s="103"/>
      <c r="AT120" s="103"/>
      <c r="AU120" s="103"/>
      <c r="AV120" s="104"/>
      <c r="AW120" s="102">
        <v>390.7</v>
      </c>
      <c r="AX120" s="103"/>
      <c r="AY120" s="103"/>
      <c r="AZ120" s="103"/>
      <c r="BA120" s="103"/>
      <c r="BB120" s="103"/>
      <c r="BC120" s="103"/>
      <c r="BD120" s="103"/>
      <c r="BE120" s="104"/>
      <c r="BF120" s="164"/>
      <c r="BG120" s="164"/>
      <c r="BH120" s="164"/>
      <c r="BI120" s="164"/>
      <c r="BJ120" s="164"/>
      <c r="BK120" s="164"/>
      <c r="BL120" s="164"/>
    </row>
    <row r="121" spans="1:64" s="6" customFormat="1" ht="12.75" x14ac:dyDescent="0.2">
      <c r="A121" s="93"/>
      <c r="B121" s="94"/>
      <c r="C121" s="94"/>
      <c r="D121" s="94"/>
      <c r="E121" s="94"/>
      <c r="F121" s="95"/>
      <c r="G121" s="89" t="s">
        <v>167</v>
      </c>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99"/>
      <c r="AI121" s="100"/>
      <c r="AJ121" s="100"/>
      <c r="AK121" s="100"/>
      <c r="AL121" s="100"/>
      <c r="AM121" s="101"/>
      <c r="AN121" s="105"/>
      <c r="AO121" s="106"/>
      <c r="AP121" s="106"/>
      <c r="AQ121" s="106"/>
      <c r="AR121" s="106"/>
      <c r="AS121" s="106"/>
      <c r="AT121" s="106"/>
      <c r="AU121" s="106"/>
      <c r="AV121" s="107"/>
      <c r="AW121" s="105"/>
      <c r="AX121" s="106"/>
      <c r="AY121" s="106"/>
      <c r="AZ121" s="106"/>
      <c r="BA121" s="106"/>
      <c r="BB121" s="106"/>
      <c r="BC121" s="106"/>
      <c r="BD121" s="106"/>
      <c r="BE121" s="107"/>
      <c r="BF121" s="164"/>
      <c r="BG121" s="164"/>
      <c r="BH121" s="164"/>
      <c r="BI121" s="164"/>
      <c r="BJ121" s="164"/>
      <c r="BK121" s="164"/>
      <c r="BL121" s="164"/>
    </row>
    <row r="122" spans="1:64" s="6" customFormat="1" ht="12.75" x14ac:dyDescent="0.2">
      <c r="A122" s="90" t="s">
        <v>168</v>
      </c>
      <c r="B122" s="91"/>
      <c r="C122" s="91"/>
      <c r="D122" s="91"/>
      <c r="E122" s="91"/>
      <c r="F122" s="92"/>
      <c r="G122" s="88" t="s">
        <v>169</v>
      </c>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96" t="s">
        <v>160</v>
      </c>
      <c r="AI122" s="97"/>
      <c r="AJ122" s="97"/>
      <c r="AK122" s="97"/>
      <c r="AL122" s="97"/>
      <c r="AM122" s="98"/>
      <c r="AN122" s="102">
        <v>92.9</v>
      </c>
      <c r="AO122" s="103"/>
      <c r="AP122" s="103"/>
      <c r="AQ122" s="103"/>
      <c r="AR122" s="103"/>
      <c r="AS122" s="103"/>
      <c r="AT122" s="103"/>
      <c r="AU122" s="103"/>
      <c r="AV122" s="104"/>
      <c r="AW122" s="102">
        <v>390.7</v>
      </c>
      <c r="AX122" s="103"/>
      <c r="AY122" s="103"/>
      <c r="AZ122" s="103"/>
      <c r="BA122" s="103"/>
      <c r="BB122" s="103"/>
      <c r="BC122" s="103"/>
      <c r="BD122" s="103"/>
      <c r="BE122" s="104"/>
      <c r="BF122" s="164"/>
      <c r="BG122" s="164"/>
      <c r="BH122" s="164"/>
      <c r="BI122" s="164"/>
      <c r="BJ122" s="164"/>
      <c r="BK122" s="164"/>
      <c r="BL122" s="164"/>
    </row>
    <row r="123" spans="1:64" s="6" customFormat="1" ht="12.75" x14ac:dyDescent="0.2">
      <c r="A123" s="93"/>
      <c r="B123" s="94"/>
      <c r="C123" s="94"/>
      <c r="D123" s="94"/>
      <c r="E123" s="94"/>
      <c r="F123" s="95"/>
      <c r="G123" s="89" t="s">
        <v>170</v>
      </c>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99"/>
      <c r="AI123" s="100"/>
      <c r="AJ123" s="100"/>
      <c r="AK123" s="100"/>
      <c r="AL123" s="100"/>
      <c r="AM123" s="101"/>
      <c r="AN123" s="105"/>
      <c r="AO123" s="106"/>
      <c r="AP123" s="106"/>
      <c r="AQ123" s="106"/>
      <c r="AR123" s="106"/>
      <c r="AS123" s="106"/>
      <c r="AT123" s="106"/>
      <c r="AU123" s="106"/>
      <c r="AV123" s="107"/>
      <c r="AW123" s="105"/>
      <c r="AX123" s="106"/>
      <c r="AY123" s="106"/>
      <c r="AZ123" s="106"/>
      <c r="BA123" s="106"/>
      <c r="BB123" s="106"/>
      <c r="BC123" s="106"/>
      <c r="BD123" s="106"/>
      <c r="BE123" s="107"/>
      <c r="BF123" s="164"/>
      <c r="BG123" s="164"/>
      <c r="BH123" s="164"/>
      <c r="BI123" s="164"/>
      <c r="BJ123" s="164"/>
      <c r="BK123" s="164"/>
      <c r="BL123" s="164"/>
    </row>
    <row r="124" spans="1:64" s="6" customFormat="1" ht="15" customHeight="1" x14ac:dyDescent="0.2">
      <c r="A124" s="79" t="s">
        <v>171</v>
      </c>
      <c r="B124" s="79"/>
      <c r="C124" s="79"/>
      <c r="D124" s="79"/>
      <c r="E124" s="79"/>
      <c r="F124" s="79"/>
      <c r="G124" s="81" t="s">
        <v>172</v>
      </c>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0" t="s">
        <v>173</v>
      </c>
      <c r="AI124" s="80"/>
      <c r="AJ124" s="80"/>
      <c r="AK124" s="80"/>
      <c r="AL124" s="80"/>
      <c r="AM124" s="80"/>
      <c r="AN124" s="82">
        <f>SUM(AN127:AV128)</f>
        <v>30.878</v>
      </c>
      <c r="AO124" s="83"/>
      <c r="AP124" s="83"/>
      <c r="AQ124" s="83"/>
      <c r="AR124" s="83"/>
      <c r="AS124" s="83"/>
      <c r="AT124" s="83"/>
      <c r="AU124" s="83"/>
      <c r="AV124" s="84"/>
      <c r="AW124" s="82">
        <f>SUM(AW127:BE128)</f>
        <v>36.937849999999997</v>
      </c>
      <c r="AX124" s="83"/>
      <c r="AY124" s="83"/>
      <c r="AZ124" s="83"/>
      <c r="BA124" s="83"/>
      <c r="BB124" s="83"/>
      <c r="BC124" s="83"/>
      <c r="BD124" s="83"/>
      <c r="BE124" s="84"/>
      <c r="BF124" s="164"/>
      <c r="BG124" s="164"/>
      <c r="BH124" s="164"/>
      <c r="BI124" s="164"/>
      <c r="BJ124" s="164"/>
      <c r="BK124" s="164"/>
      <c r="BL124" s="164"/>
    </row>
    <row r="125" spans="1:64" s="6" customFormat="1" ht="12.75" x14ac:dyDescent="0.2">
      <c r="A125" s="90" t="s">
        <v>174</v>
      </c>
      <c r="B125" s="91"/>
      <c r="C125" s="91"/>
      <c r="D125" s="91"/>
      <c r="E125" s="91"/>
      <c r="F125" s="92"/>
      <c r="G125" s="88" t="s">
        <v>175</v>
      </c>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96"/>
      <c r="AI125" s="97"/>
      <c r="AJ125" s="97"/>
      <c r="AK125" s="97"/>
      <c r="AL125" s="97"/>
      <c r="AM125" s="98"/>
      <c r="AN125" s="102"/>
      <c r="AO125" s="103"/>
      <c r="AP125" s="103"/>
      <c r="AQ125" s="103"/>
      <c r="AR125" s="103"/>
      <c r="AS125" s="103"/>
      <c r="AT125" s="103"/>
      <c r="AU125" s="103"/>
      <c r="AV125" s="104"/>
      <c r="AW125" s="102"/>
      <c r="AX125" s="103"/>
      <c r="AY125" s="103"/>
      <c r="AZ125" s="103"/>
      <c r="BA125" s="103"/>
      <c r="BB125" s="103"/>
      <c r="BC125" s="103"/>
      <c r="BD125" s="103"/>
      <c r="BE125" s="104"/>
      <c r="BF125" s="164"/>
      <c r="BG125" s="164"/>
      <c r="BH125" s="164"/>
      <c r="BI125" s="164"/>
      <c r="BJ125" s="164"/>
      <c r="BK125" s="164"/>
      <c r="BL125" s="164"/>
    </row>
    <row r="126" spans="1:64" s="6" customFormat="1" ht="12.75" x14ac:dyDescent="0.2">
      <c r="A126" s="93"/>
      <c r="B126" s="94"/>
      <c r="C126" s="94"/>
      <c r="D126" s="94"/>
      <c r="E126" s="94"/>
      <c r="F126" s="95"/>
      <c r="G126" s="89" t="s">
        <v>176</v>
      </c>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99"/>
      <c r="AI126" s="100"/>
      <c r="AJ126" s="100"/>
      <c r="AK126" s="100"/>
      <c r="AL126" s="100"/>
      <c r="AM126" s="101"/>
      <c r="AN126" s="105"/>
      <c r="AO126" s="106"/>
      <c r="AP126" s="106"/>
      <c r="AQ126" s="106"/>
      <c r="AR126" s="106"/>
      <c r="AS126" s="106"/>
      <c r="AT126" s="106"/>
      <c r="AU126" s="106"/>
      <c r="AV126" s="107"/>
      <c r="AW126" s="105"/>
      <c r="AX126" s="106"/>
      <c r="AY126" s="106"/>
      <c r="AZ126" s="106"/>
      <c r="BA126" s="106"/>
      <c r="BB126" s="106"/>
      <c r="BC126" s="106"/>
      <c r="BD126" s="106"/>
      <c r="BE126" s="107"/>
      <c r="BF126" s="164"/>
      <c r="BG126" s="164"/>
      <c r="BH126" s="164"/>
      <c r="BI126" s="164"/>
      <c r="BJ126" s="164"/>
      <c r="BK126" s="164"/>
      <c r="BL126" s="164"/>
    </row>
    <row r="127" spans="1:64" s="6" customFormat="1" ht="15" customHeight="1" x14ac:dyDescent="0.2">
      <c r="A127" s="79"/>
      <c r="B127" s="79"/>
      <c r="C127" s="79"/>
      <c r="D127" s="79"/>
      <c r="E127" s="79"/>
      <c r="F127" s="79"/>
      <c r="G127" s="81" t="s">
        <v>177</v>
      </c>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0" t="s">
        <v>173</v>
      </c>
      <c r="AI127" s="80"/>
      <c r="AJ127" s="80"/>
      <c r="AK127" s="80"/>
      <c r="AL127" s="80"/>
      <c r="AM127" s="80"/>
      <c r="AN127" s="81">
        <v>0.50600000000000001</v>
      </c>
      <c r="AO127" s="81"/>
      <c r="AP127" s="81"/>
      <c r="AQ127" s="81"/>
      <c r="AR127" s="81"/>
      <c r="AS127" s="81"/>
      <c r="AT127" s="81"/>
      <c r="AU127" s="81"/>
      <c r="AV127" s="81"/>
      <c r="AW127" s="82">
        <v>0.50600000000000001</v>
      </c>
      <c r="AX127" s="83"/>
      <c r="AY127" s="83"/>
      <c r="AZ127" s="83"/>
      <c r="BA127" s="83"/>
      <c r="BB127" s="83"/>
      <c r="BC127" s="83"/>
      <c r="BD127" s="83"/>
      <c r="BE127" s="84"/>
      <c r="BF127" s="164"/>
      <c r="BG127" s="164"/>
      <c r="BH127" s="164"/>
      <c r="BI127" s="164"/>
      <c r="BJ127" s="164"/>
      <c r="BK127" s="164"/>
      <c r="BL127" s="164"/>
    </row>
    <row r="128" spans="1:64" s="6" customFormat="1" ht="15" customHeight="1" x14ac:dyDescent="0.2">
      <c r="A128" s="79"/>
      <c r="B128" s="79"/>
      <c r="C128" s="79"/>
      <c r="D128" s="79"/>
      <c r="E128" s="79"/>
      <c r="F128" s="79"/>
      <c r="G128" s="81" t="s">
        <v>178</v>
      </c>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0" t="s">
        <v>173</v>
      </c>
      <c r="AI128" s="80"/>
      <c r="AJ128" s="80"/>
      <c r="AK128" s="80"/>
      <c r="AL128" s="80"/>
      <c r="AM128" s="80"/>
      <c r="AN128" s="81">
        <v>30.372</v>
      </c>
      <c r="AO128" s="81"/>
      <c r="AP128" s="81"/>
      <c r="AQ128" s="81"/>
      <c r="AR128" s="81"/>
      <c r="AS128" s="81"/>
      <c r="AT128" s="81"/>
      <c r="AU128" s="81"/>
      <c r="AV128" s="81"/>
      <c r="AW128" s="82">
        <v>36.431849999999997</v>
      </c>
      <c r="AX128" s="83"/>
      <c r="AY128" s="83"/>
      <c r="AZ128" s="83"/>
      <c r="BA128" s="83"/>
      <c r="BB128" s="83"/>
      <c r="BC128" s="83"/>
      <c r="BD128" s="83"/>
      <c r="BE128" s="84"/>
      <c r="BF128" s="164"/>
      <c r="BG128" s="164"/>
      <c r="BH128" s="164"/>
      <c r="BI128" s="164"/>
      <c r="BJ128" s="164"/>
      <c r="BK128" s="164"/>
      <c r="BL128" s="164"/>
    </row>
    <row r="129" spans="1:64" s="6" customFormat="1" ht="15" customHeight="1" x14ac:dyDescent="0.2">
      <c r="A129" s="79" t="s">
        <v>179</v>
      </c>
      <c r="B129" s="79"/>
      <c r="C129" s="79"/>
      <c r="D129" s="79"/>
      <c r="E129" s="79"/>
      <c r="F129" s="79"/>
      <c r="G129" s="81" t="s">
        <v>180</v>
      </c>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0" t="s">
        <v>181</v>
      </c>
      <c r="AI129" s="80"/>
      <c r="AJ129" s="80"/>
      <c r="AK129" s="80"/>
      <c r="AL129" s="80"/>
      <c r="AM129" s="80"/>
      <c r="AN129" s="81"/>
      <c r="AO129" s="81"/>
      <c r="AP129" s="81"/>
      <c r="AQ129" s="81"/>
      <c r="AR129" s="81"/>
      <c r="AS129" s="81"/>
      <c r="AT129" s="81"/>
      <c r="AU129" s="81"/>
      <c r="AV129" s="81"/>
      <c r="AW129" s="82"/>
      <c r="AX129" s="83"/>
      <c r="AY129" s="83"/>
      <c r="AZ129" s="83"/>
      <c r="BA129" s="83"/>
      <c r="BB129" s="83"/>
      <c r="BC129" s="83"/>
      <c r="BD129" s="83"/>
      <c r="BE129" s="84"/>
      <c r="BF129" s="85"/>
      <c r="BG129" s="86"/>
      <c r="BH129" s="86"/>
      <c r="BI129" s="86"/>
      <c r="BJ129" s="86"/>
      <c r="BK129" s="86"/>
      <c r="BL129" s="87"/>
    </row>
    <row r="130" spans="1:64" s="6" customFormat="1" ht="12.75" x14ac:dyDescent="0.2">
      <c r="A130" s="90" t="s">
        <v>182</v>
      </c>
      <c r="B130" s="91"/>
      <c r="C130" s="91"/>
      <c r="D130" s="91"/>
      <c r="E130" s="91"/>
      <c r="F130" s="92"/>
      <c r="G130" s="162" t="s">
        <v>183</v>
      </c>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c r="AF130" s="162"/>
      <c r="AG130" s="162"/>
      <c r="AH130" s="96" t="s">
        <v>31</v>
      </c>
      <c r="AI130" s="97"/>
      <c r="AJ130" s="97"/>
      <c r="AK130" s="97"/>
      <c r="AL130" s="97"/>
      <c r="AM130" s="98"/>
      <c r="AN130" s="102">
        <f>AN73+AN91</f>
        <v>644.56999999999994</v>
      </c>
      <c r="AO130" s="103"/>
      <c r="AP130" s="103"/>
      <c r="AQ130" s="103"/>
      <c r="AR130" s="103"/>
      <c r="AS130" s="103"/>
      <c r="AT130" s="103"/>
      <c r="AU130" s="103"/>
      <c r="AV130" s="104"/>
      <c r="AW130" s="102">
        <v>644.57000000000005</v>
      </c>
      <c r="AX130" s="103"/>
      <c r="AY130" s="103"/>
      <c r="AZ130" s="103"/>
      <c r="BA130" s="103"/>
      <c r="BB130" s="103"/>
      <c r="BC130" s="103"/>
      <c r="BD130" s="103"/>
      <c r="BE130" s="104"/>
      <c r="BF130" s="108"/>
      <c r="BG130" s="109"/>
      <c r="BH130" s="109"/>
      <c r="BI130" s="109"/>
      <c r="BJ130" s="109"/>
      <c r="BK130" s="109"/>
      <c r="BL130" s="110"/>
    </row>
    <row r="131" spans="1:64" s="6" customFormat="1" ht="12.75" x14ac:dyDescent="0.2">
      <c r="A131" s="93"/>
      <c r="B131" s="94"/>
      <c r="C131" s="94"/>
      <c r="D131" s="94"/>
      <c r="E131" s="94"/>
      <c r="F131" s="95"/>
      <c r="G131" s="162" t="s">
        <v>184</v>
      </c>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99"/>
      <c r="AI131" s="100"/>
      <c r="AJ131" s="100"/>
      <c r="AK131" s="100"/>
      <c r="AL131" s="100"/>
      <c r="AM131" s="101"/>
      <c r="AN131" s="105"/>
      <c r="AO131" s="106"/>
      <c r="AP131" s="106"/>
      <c r="AQ131" s="106"/>
      <c r="AR131" s="106"/>
      <c r="AS131" s="106"/>
      <c r="AT131" s="106"/>
      <c r="AU131" s="106"/>
      <c r="AV131" s="107"/>
      <c r="AW131" s="105"/>
      <c r="AX131" s="106"/>
      <c r="AY131" s="106"/>
      <c r="AZ131" s="106"/>
      <c r="BA131" s="106"/>
      <c r="BB131" s="106"/>
      <c r="BC131" s="106"/>
      <c r="BD131" s="106"/>
      <c r="BE131" s="107"/>
      <c r="BF131" s="111"/>
      <c r="BG131" s="112"/>
      <c r="BH131" s="112"/>
      <c r="BI131" s="112"/>
      <c r="BJ131" s="112"/>
      <c r="BK131" s="112"/>
      <c r="BL131" s="113"/>
    </row>
    <row r="132" spans="1:64" s="6" customFormat="1" ht="12.75" x14ac:dyDescent="0.2">
      <c r="A132" s="90" t="s">
        <v>185</v>
      </c>
      <c r="B132" s="91"/>
      <c r="C132" s="91"/>
      <c r="D132" s="91"/>
      <c r="E132" s="91"/>
      <c r="F132" s="92"/>
      <c r="G132" s="88" t="s">
        <v>186</v>
      </c>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96" t="s">
        <v>31</v>
      </c>
      <c r="AI132" s="97"/>
      <c r="AJ132" s="97"/>
      <c r="AK132" s="97"/>
      <c r="AL132" s="97"/>
      <c r="AM132" s="98"/>
      <c r="AN132" s="102">
        <v>0</v>
      </c>
      <c r="AO132" s="103"/>
      <c r="AP132" s="103"/>
      <c r="AQ132" s="103"/>
      <c r="AR132" s="103"/>
      <c r="AS132" s="103"/>
      <c r="AT132" s="103"/>
      <c r="AU132" s="103"/>
      <c r="AV132" s="104"/>
      <c r="AW132" s="102">
        <v>0</v>
      </c>
      <c r="AX132" s="103"/>
      <c r="AY132" s="103"/>
      <c r="AZ132" s="103"/>
      <c r="BA132" s="103"/>
      <c r="BB132" s="103"/>
      <c r="BC132" s="103"/>
      <c r="BD132" s="103"/>
      <c r="BE132" s="104"/>
      <c r="BF132" s="108"/>
      <c r="BG132" s="109"/>
      <c r="BH132" s="109"/>
      <c r="BI132" s="109"/>
      <c r="BJ132" s="109"/>
      <c r="BK132" s="109"/>
      <c r="BL132" s="110"/>
    </row>
    <row r="133" spans="1:64" s="6" customFormat="1" ht="12.75" x14ac:dyDescent="0.2">
      <c r="A133" s="93"/>
      <c r="B133" s="94"/>
      <c r="C133" s="94"/>
      <c r="D133" s="94"/>
      <c r="E133" s="94"/>
      <c r="F133" s="95"/>
      <c r="G133" s="89" t="s">
        <v>187</v>
      </c>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99"/>
      <c r="AI133" s="100"/>
      <c r="AJ133" s="100"/>
      <c r="AK133" s="100"/>
      <c r="AL133" s="100"/>
      <c r="AM133" s="101"/>
      <c r="AN133" s="105"/>
      <c r="AO133" s="106"/>
      <c r="AP133" s="106"/>
      <c r="AQ133" s="106"/>
      <c r="AR133" s="106"/>
      <c r="AS133" s="106"/>
      <c r="AT133" s="106"/>
      <c r="AU133" s="106"/>
      <c r="AV133" s="107"/>
      <c r="AW133" s="105"/>
      <c r="AX133" s="106"/>
      <c r="AY133" s="106"/>
      <c r="AZ133" s="106"/>
      <c r="BA133" s="106"/>
      <c r="BB133" s="106"/>
      <c r="BC133" s="106"/>
      <c r="BD133" s="106"/>
      <c r="BE133" s="107"/>
      <c r="BF133" s="111"/>
      <c r="BG133" s="112"/>
      <c r="BH133" s="112"/>
      <c r="BI133" s="112"/>
      <c r="BJ133" s="112"/>
      <c r="BK133" s="112"/>
      <c r="BL133" s="113"/>
    </row>
    <row r="134" spans="1:64" s="6" customFormat="1" ht="12.75" x14ac:dyDescent="0.2">
      <c r="A134" s="90" t="s">
        <v>188</v>
      </c>
      <c r="B134" s="91"/>
      <c r="C134" s="91"/>
      <c r="D134" s="91"/>
      <c r="E134" s="91"/>
      <c r="F134" s="92"/>
      <c r="G134" s="88" t="s">
        <v>189</v>
      </c>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96" t="s">
        <v>181</v>
      </c>
      <c r="AI134" s="97"/>
      <c r="AJ134" s="97"/>
      <c r="AK134" s="97"/>
      <c r="AL134" s="97"/>
      <c r="AM134" s="98"/>
      <c r="AN134" s="102">
        <v>9.9537999999999993</v>
      </c>
      <c r="AO134" s="103"/>
      <c r="AP134" s="103"/>
      <c r="AQ134" s="103"/>
      <c r="AR134" s="103"/>
      <c r="AS134" s="103"/>
      <c r="AT134" s="103"/>
      <c r="AU134" s="103"/>
      <c r="AV134" s="104"/>
      <c r="AW134" s="102" t="s">
        <v>28</v>
      </c>
      <c r="AX134" s="103"/>
      <c r="AY134" s="103"/>
      <c r="AZ134" s="103"/>
      <c r="BA134" s="103"/>
      <c r="BB134" s="103"/>
      <c r="BC134" s="103"/>
      <c r="BD134" s="103"/>
      <c r="BE134" s="104"/>
      <c r="BF134" s="108" t="s">
        <v>28</v>
      </c>
      <c r="BG134" s="109"/>
      <c r="BH134" s="109"/>
      <c r="BI134" s="109"/>
      <c r="BJ134" s="109"/>
      <c r="BK134" s="109"/>
      <c r="BL134" s="110"/>
    </row>
    <row r="135" spans="1:64" s="6" customFormat="1" ht="12.75" x14ac:dyDescent="0.2">
      <c r="A135" s="114"/>
      <c r="B135" s="115"/>
      <c r="C135" s="115"/>
      <c r="D135" s="115"/>
      <c r="E135" s="115"/>
      <c r="F135" s="116"/>
      <c r="G135" s="162" t="s">
        <v>190</v>
      </c>
      <c r="H135" s="162"/>
      <c r="I135" s="162"/>
      <c r="J135" s="162"/>
      <c r="K135" s="162"/>
      <c r="L135" s="162"/>
      <c r="M135" s="162"/>
      <c r="N135" s="162"/>
      <c r="O135" s="162"/>
      <c r="P135" s="162"/>
      <c r="Q135" s="162"/>
      <c r="R135" s="162"/>
      <c r="S135" s="162"/>
      <c r="T135" s="162"/>
      <c r="U135" s="162"/>
      <c r="V135" s="162"/>
      <c r="W135" s="162"/>
      <c r="X135" s="162"/>
      <c r="Y135" s="162"/>
      <c r="Z135" s="162"/>
      <c r="AA135" s="162"/>
      <c r="AB135" s="162"/>
      <c r="AC135" s="162"/>
      <c r="AD135" s="162"/>
      <c r="AE135" s="162"/>
      <c r="AF135" s="162"/>
      <c r="AG135" s="162"/>
      <c r="AH135" s="132"/>
      <c r="AI135" s="133"/>
      <c r="AJ135" s="133"/>
      <c r="AK135" s="133"/>
      <c r="AL135" s="133"/>
      <c r="AM135" s="134"/>
      <c r="AN135" s="156"/>
      <c r="AO135" s="157"/>
      <c r="AP135" s="157"/>
      <c r="AQ135" s="157"/>
      <c r="AR135" s="157"/>
      <c r="AS135" s="157"/>
      <c r="AT135" s="157"/>
      <c r="AU135" s="157"/>
      <c r="AV135" s="158"/>
      <c r="AW135" s="156"/>
      <c r="AX135" s="157"/>
      <c r="AY135" s="157"/>
      <c r="AZ135" s="157"/>
      <c r="BA135" s="157"/>
      <c r="BB135" s="157"/>
      <c r="BC135" s="157"/>
      <c r="BD135" s="157"/>
      <c r="BE135" s="158"/>
      <c r="BF135" s="159"/>
      <c r="BG135" s="160"/>
      <c r="BH135" s="160"/>
      <c r="BI135" s="160"/>
      <c r="BJ135" s="160"/>
      <c r="BK135" s="160"/>
      <c r="BL135" s="161"/>
    </row>
    <row r="136" spans="1:64" s="6" customFormat="1" ht="12.75" customHeight="1" x14ac:dyDescent="0.2">
      <c r="A136" s="93"/>
      <c r="B136" s="94"/>
      <c r="C136" s="94"/>
      <c r="D136" s="94"/>
      <c r="E136" s="94"/>
      <c r="F136" s="95"/>
      <c r="G136" s="89" t="s">
        <v>191</v>
      </c>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99"/>
      <c r="AI136" s="100"/>
      <c r="AJ136" s="100"/>
      <c r="AK136" s="100"/>
      <c r="AL136" s="100"/>
      <c r="AM136" s="101"/>
      <c r="AN136" s="105"/>
      <c r="AO136" s="106"/>
      <c r="AP136" s="106"/>
      <c r="AQ136" s="106"/>
      <c r="AR136" s="106"/>
      <c r="AS136" s="106"/>
      <c r="AT136" s="106"/>
      <c r="AU136" s="106"/>
      <c r="AV136" s="107"/>
      <c r="AW136" s="105"/>
      <c r="AX136" s="106"/>
      <c r="AY136" s="106"/>
      <c r="AZ136" s="106"/>
      <c r="BA136" s="106"/>
      <c r="BB136" s="106"/>
      <c r="BC136" s="106"/>
      <c r="BD136" s="106"/>
      <c r="BE136" s="107"/>
      <c r="BF136" s="111"/>
      <c r="BG136" s="112"/>
      <c r="BH136" s="112"/>
      <c r="BI136" s="112"/>
      <c r="BJ136" s="112"/>
      <c r="BK136" s="112"/>
      <c r="BL136" s="113"/>
    </row>
    <row r="137" spans="1:64" s="7" customFormat="1" ht="12.75" x14ac:dyDescent="0.25">
      <c r="BF137" s="59"/>
      <c r="BG137" s="59"/>
      <c r="BH137" s="59"/>
      <c r="BI137" s="59"/>
      <c r="BJ137" s="59"/>
      <c r="BK137" s="59"/>
      <c r="BL137" s="59"/>
    </row>
    <row r="138" spans="1:64" s="7" customFormat="1" ht="12.75" x14ac:dyDescent="0.25">
      <c r="A138" s="7" t="s">
        <v>192</v>
      </c>
      <c r="BF138" s="59"/>
      <c r="BG138" s="59"/>
      <c r="BH138" s="59"/>
      <c r="BI138" s="59"/>
      <c r="BJ138" s="59"/>
      <c r="BK138" s="59"/>
      <c r="BL138" s="59"/>
    </row>
    <row r="139" spans="1:64" s="6" customFormat="1" ht="12.95" customHeight="1" x14ac:dyDescent="0.2">
      <c r="A139" s="77" t="s">
        <v>329</v>
      </c>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8"/>
      <c r="AZ139" s="78"/>
      <c r="BA139" s="78"/>
      <c r="BB139" s="78"/>
      <c r="BC139" s="78"/>
      <c r="BD139" s="78"/>
      <c r="BE139" s="78"/>
      <c r="BF139" s="78"/>
      <c r="BG139" s="78"/>
      <c r="BH139" s="78"/>
      <c r="BI139" s="78"/>
      <c r="BJ139" s="78"/>
      <c r="BK139" s="78"/>
      <c r="BL139" s="78"/>
    </row>
    <row r="140" spans="1:64" s="6" customFormat="1" ht="12.95" customHeight="1" x14ac:dyDescent="0.2">
      <c r="A140" s="77"/>
      <c r="B140" s="78"/>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8"/>
      <c r="BC140" s="78"/>
      <c r="BD140" s="78"/>
      <c r="BE140" s="78"/>
      <c r="BF140" s="78"/>
      <c r="BG140" s="78"/>
      <c r="BH140" s="78"/>
      <c r="BI140" s="78"/>
      <c r="BJ140" s="78"/>
      <c r="BK140" s="78"/>
      <c r="BL140" s="78"/>
    </row>
    <row r="141" spans="1:64" s="6" customFormat="1" ht="12.95" customHeight="1" x14ac:dyDescent="0.2">
      <c r="A141" s="78"/>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78"/>
      <c r="AN141" s="78"/>
      <c r="AO141" s="78"/>
      <c r="AP141" s="78"/>
      <c r="AQ141" s="78"/>
      <c r="AR141" s="78"/>
      <c r="AS141" s="78"/>
      <c r="AT141" s="78"/>
      <c r="AU141" s="78"/>
      <c r="AV141" s="78"/>
      <c r="AW141" s="78"/>
      <c r="AX141" s="78"/>
      <c r="AY141" s="78"/>
      <c r="AZ141" s="78"/>
      <c r="BA141" s="78"/>
      <c r="BB141" s="78"/>
      <c r="BC141" s="78"/>
      <c r="BD141" s="78"/>
      <c r="BE141" s="78"/>
      <c r="BF141" s="78"/>
      <c r="BG141" s="78"/>
      <c r="BH141" s="78"/>
      <c r="BI141" s="78"/>
      <c r="BJ141" s="78"/>
      <c r="BK141" s="78"/>
      <c r="BL141" s="78"/>
    </row>
    <row r="142" spans="1:64" s="6" customFormat="1" ht="12.95" customHeight="1" x14ac:dyDescent="0.2">
      <c r="A142" s="78"/>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78"/>
      <c r="AZ142" s="78"/>
      <c r="BA142" s="78"/>
      <c r="BB142" s="78"/>
      <c r="BC142" s="78"/>
      <c r="BD142" s="78"/>
      <c r="BE142" s="78"/>
      <c r="BF142" s="78"/>
      <c r="BG142" s="78"/>
      <c r="BH142" s="78"/>
      <c r="BI142" s="78"/>
      <c r="BJ142" s="78"/>
      <c r="BK142" s="78"/>
      <c r="BL142" s="78"/>
    </row>
    <row r="143" spans="1:64" s="6" customFormat="1" ht="12.95" customHeight="1" x14ac:dyDescent="0.2">
      <c r="A143" s="7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c r="AP143" s="78"/>
      <c r="AQ143" s="78"/>
      <c r="AR143" s="78"/>
      <c r="AS143" s="78"/>
      <c r="AT143" s="78"/>
      <c r="AU143" s="78"/>
      <c r="AV143" s="78"/>
      <c r="AW143" s="78"/>
      <c r="AX143" s="78"/>
      <c r="AY143" s="78"/>
      <c r="AZ143" s="78"/>
      <c r="BA143" s="78"/>
      <c r="BB143" s="78"/>
      <c r="BC143" s="78"/>
      <c r="BD143" s="78"/>
      <c r="BE143" s="78"/>
      <c r="BF143" s="78"/>
      <c r="BG143" s="78"/>
      <c r="BH143" s="78"/>
      <c r="BI143" s="78"/>
      <c r="BJ143" s="78"/>
      <c r="BK143" s="78"/>
      <c r="BL143" s="78"/>
    </row>
    <row r="144" spans="1:64" s="6" customFormat="1" ht="12.95" customHeight="1" x14ac:dyDescent="0.2">
      <c r="A144" s="77" t="s">
        <v>193</v>
      </c>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c r="BF144" s="77"/>
      <c r="BG144" s="77"/>
      <c r="BH144" s="77"/>
      <c r="BI144" s="77"/>
      <c r="BJ144" s="77"/>
      <c r="BK144" s="77"/>
      <c r="BL144" s="77"/>
    </row>
    <row r="145" spans="1:64" s="6" customFormat="1" ht="12.95" customHeight="1" x14ac:dyDescent="0.2">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c r="BF145" s="77"/>
      <c r="BG145" s="77"/>
      <c r="BH145" s="77"/>
      <c r="BI145" s="77"/>
      <c r="BJ145" s="77"/>
      <c r="BK145" s="77"/>
      <c r="BL145" s="77"/>
    </row>
    <row r="146" spans="1:64" s="6" customFormat="1" ht="12.95" customHeight="1" x14ac:dyDescent="0.2">
      <c r="A146" s="77" t="s">
        <v>194</v>
      </c>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c r="AG146" s="78"/>
      <c r="AH146" s="78"/>
      <c r="AI146" s="78"/>
      <c r="AJ146" s="78"/>
      <c r="AK146" s="78"/>
      <c r="AL146" s="78"/>
      <c r="AM146" s="78"/>
      <c r="AN146" s="78"/>
      <c r="AO146" s="78"/>
      <c r="AP146" s="78"/>
      <c r="AQ146" s="78"/>
      <c r="AR146" s="78"/>
      <c r="AS146" s="78"/>
      <c r="AT146" s="78"/>
      <c r="AU146" s="78"/>
      <c r="AV146" s="78"/>
      <c r="AW146" s="78"/>
      <c r="AX146" s="78"/>
      <c r="AY146" s="78"/>
      <c r="AZ146" s="78"/>
      <c r="BA146" s="78"/>
      <c r="BB146" s="78"/>
      <c r="BC146" s="78"/>
      <c r="BD146" s="78"/>
      <c r="BE146" s="78"/>
      <c r="BF146" s="78"/>
      <c r="BG146" s="78"/>
      <c r="BH146" s="78"/>
      <c r="BI146" s="78"/>
      <c r="BJ146" s="78"/>
      <c r="BK146" s="78"/>
      <c r="BL146" s="78"/>
    </row>
    <row r="147" spans="1:64" s="6" customFormat="1" ht="12.95" customHeight="1" x14ac:dyDescent="0.2">
      <c r="A147" s="78"/>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c r="AA147" s="78"/>
      <c r="AB147" s="78"/>
      <c r="AC147" s="78"/>
      <c r="AD147" s="78"/>
      <c r="AE147" s="78"/>
      <c r="AF147" s="78"/>
      <c r="AG147" s="78"/>
      <c r="AH147" s="78"/>
      <c r="AI147" s="78"/>
      <c r="AJ147" s="78"/>
      <c r="AK147" s="78"/>
      <c r="AL147" s="78"/>
      <c r="AM147" s="78"/>
      <c r="AN147" s="78"/>
      <c r="AO147" s="78"/>
      <c r="AP147" s="78"/>
      <c r="AQ147" s="78"/>
      <c r="AR147" s="78"/>
      <c r="AS147" s="78"/>
      <c r="AT147" s="78"/>
      <c r="AU147" s="78"/>
      <c r="AV147" s="78"/>
      <c r="AW147" s="78"/>
      <c r="AX147" s="78"/>
      <c r="AY147" s="78"/>
      <c r="AZ147" s="78"/>
      <c r="BA147" s="78"/>
      <c r="BB147" s="78"/>
      <c r="BC147" s="78"/>
      <c r="BD147" s="78"/>
      <c r="BE147" s="78"/>
      <c r="BF147" s="78"/>
      <c r="BG147" s="78"/>
      <c r="BH147" s="78"/>
      <c r="BI147" s="78"/>
      <c r="BJ147" s="78"/>
      <c r="BK147" s="78"/>
      <c r="BL147" s="78"/>
    </row>
    <row r="148" spans="1:64" s="6" customFormat="1" ht="12.95" customHeight="1" x14ac:dyDescent="0.2">
      <c r="A148" s="77" t="s">
        <v>195</v>
      </c>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c r="BF148" s="77"/>
      <c r="BG148" s="77"/>
      <c r="BH148" s="77"/>
      <c r="BI148" s="77"/>
      <c r="BJ148" s="77"/>
      <c r="BK148" s="77"/>
      <c r="BL148" s="77"/>
    </row>
    <row r="149" spans="1:64" s="6" customFormat="1" ht="12.95" customHeight="1" x14ac:dyDescent="0.2">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c r="AW149" s="77"/>
      <c r="AX149" s="77"/>
      <c r="AY149" s="77"/>
      <c r="AZ149" s="77"/>
      <c r="BA149" s="77"/>
      <c r="BB149" s="77"/>
      <c r="BC149" s="77"/>
      <c r="BD149" s="77"/>
      <c r="BE149" s="77"/>
      <c r="BF149" s="77"/>
      <c r="BG149" s="77"/>
      <c r="BH149" s="77"/>
      <c r="BI149" s="77"/>
      <c r="BJ149" s="77"/>
      <c r="BK149" s="77"/>
      <c r="BL149" s="77"/>
    </row>
    <row r="150" spans="1:64" s="6" customFormat="1" ht="12.95" customHeight="1" x14ac:dyDescent="0.2">
      <c r="A150" s="77" t="s">
        <v>196</v>
      </c>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I150" s="78"/>
      <c r="AJ150" s="78"/>
      <c r="AK150" s="78"/>
      <c r="AL150" s="78"/>
      <c r="AM150" s="78"/>
      <c r="AN150" s="78"/>
      <c r="AO150" s="78"/>
      <c r="AP150" s="78"/>
      <c r="AQ150" s="78"/>
      <c r="AR150" s="78"/>
      <c r="AS150" s="78"/>
      <c r="AT150" s="78"/>
      <c r="AU150" s="78"/>
      <c r="AV150" s="78"/>
      <c r="AW150" s="78"/>
      <c r="AX150" s="78"/>
      <c r="AY150" s="78"/>
      <c r="AZ150" s="78"/>
      <c r="BA150" s="78"/>
      <c r="BB150" s="78"/>
      <c r="BC150" s="78"/>
      <c r="BD150" s="78"/>
      <c r="BE150" s="78"/>
      <c r="BF150" s="78"/>
      <c r="BG150" s="78"/>
      <c r="BH150" s="78"/>
      <c r="BI150" s="78"/>
      <c r="BJ150" s="78"/>
      <c r="BK150" s="78"/>
      <c r="BL150" s="78"/>
    </row>
    <row r="151" spans="1:64" s="6" customFormat="1" ht="12.95" customHeight="1" x14ac:dyDescent="0.2">
      <c r="A151" s="7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78"/>
      <c r="AK151" s="78"/>
      <c r="AL151" s="78"/>
      <c r="AM151" s="78"/>
      <c r="AN151" s="78"/>
      <c r="AO151" s="78"/>
      <c r="AP151" s="78"/>
      <c r="AQ151" s="78"/>
      <c r="AR151" s="78"/>
      <c r="AS151" s="78"/>
      <c r="AT151" s="78"/>
      <c r="AU151" s="78"/>
      <c r="AV151" s="78"/>
      <c r="AW151" s="78"/>
      <c r="AX151" s="78"/>
      <c r="AY151" s="78"/>
      <c r="AZ151" s="78"/>
      <c r="BA151" s="78"/>
      <c r="BB151" s="78"/>
      <c r="BC151" s="78"/>
      <c r="BD151" s="78"/>
      <c r="BE151" s="78"/>
      <c r="BF151" s="78"/>
      <c r="BG151" s="78"/>
      <c r="BH151" s="78"/>
      <c r="BI151" s="78"/>
      <c r="BJ151" s="78"/>
      <c r="BK151" s="78"/>
      <c r="BL151" s="78"/>
    </row>
  </sheetData>
  <mergeCells count="469">
    <mergeCell ref="A6:BL6"/>
    <mergeCell ref="A7:BL7"/>
    <mergeCell ref="A8:BL8"/>
    <mergeCell ref="A9:BL9"/>
    <mergeCell ref="A10:BL10"/>
    <mergeCell ref="V13:BG13"/>
    <mergeCell ref="BF18:BL18"/>
    <mergeCell ref="F14:AT14"/>
    <mergeCell ref="F15:AT15"/>
    <mergeCell ref="AC16:AH16"/>
    <mergeCell ref="AI16:AJ16"/>
    <mergeCell ref="AK16:AP16"/>
    <mergeCell ref="A18:F18"/>
    <mergeCell ref="G18:AG18"/>
    <mergeCell ref="AH18:AM18"/>
    <mergeCell ref="AN18:BE18"/>
    <mergeCell ref="BF20:BL20"/>
    <mergeCell ref="A20:F20"/>
    <mergeCell ref="G20:AG20"/>
    <mergeCell ref="AH20:AM20"/>
    <mergeCell ref="AN20:AV20"/>
    <mergeCell ref="AW20:BE20"/>
    <mergeCell ref="A19:F19"/>
    <mergeCell ref="G19:AG19"/>
    <mergeCell ref="AH19:AM19"/>
    <mergeCell ref="AN19:AV19"/>
    <mergeCell ref="AW19:BE19"/>
    <mergeCell ref="BF19:BL19"/>
    <mergeCell ref="A24:F24"/>
    <mergeCell ref="G24:AG24"/>
    <mergeCell ref="AH24:AM24"/>
    <mergeCell ref="AN24:AV24"/>
    <mergeCell ref="AW24:BE24"/>
    <mergeCell ref="BF24:BL24"/>
    <mergeCell ref="G22:AG22"/>
    <mergeCell ref="A23:F23"/>
    <mergeCell ref="G23:AG23"/>
    <mergeCell ref="AH23:AM23"/>
    <mergeCell ref="AN23:AV23"/>
    <mergeCell ref="AW23:BE23"/>
    <mergeCell ref="BF23:BL23"/>
    <mergeCell ref="A21:F22"/>
    <mergeCell ref="G21:AG21"/>
    <mergeCell ref="AH21:AM22"/>
    <mergeCell ref="AN21:AV22"/>
    <mergeCell ref="AW21:BE22"/>
    <mergeCell ref="BF21:BL22"/>
    <mergeCell ref="A27:F27"/>
    <mergeCell ref="G27:AG27"/>
    <mergeCell ref="AH27:AM27"/>
    <mergeCell ref="AN27:AV27"/>
    <mergeCell ref="AW27:BE27"/>
    <mergeCell ref="BF27:BL27"/>
    <mergeCell ref="A25:F26"/>
    <mergeCell ref="G25:AG25"/>
    <mergeCell ref="AH25:AM26"/>
    <mergeCell ref="AN25:AV26"/>
    <mergeCell ref="AW25:BE26"/>
    <mergeCell ref="BF25:BL26"/>
    <mergeCell ref="G26:AG26"/>
    <mergeCell ref="A28:F31"/>
    <mergeCell ref="G28:AG28"/>
    <mergeCell ref="AH28:AM31"/>
    <mergeCell ref="AN28:AV31"/>
    <mergeCell ref="AW28:BE31"/>
    <mergeCell ref="BF28:BL31"/>
    <mergeCell ref="G29:AG29"/>
    <mergeCell ref="G30:AG30"/>
    <mergeCell ref="G31:AG31"/>
    <mergeCell ref="A33:F33"/>
    <mergeCell ref="G33:AG33"/>
    <mergeCell ref="AH33:AM33"/>
    <mergeCell ref="AN33:AV33"/>
    <mergeCell ref="AW33:BE33"/>
    <mergeCell ref="BF33:BL33"/>
    <mergeCell ref="A32:F32"/>
    <mergeCell ref="G32:AG32"/>
    <mergeCell ref="AH32:AM32"/>
    <mergeCell ref="AN32:AV32"/>
    <mergeCell ref="AW32:BE32"/>
    <mergeCell ref="BF32:BL32"/>
    <mergeCell ref="A35:F36"/>
    <mergeCell ref="G35:AG35"/>
    <mergeCell ref="AH35:AM36"/>
    <mergeCell ref="AN35:AV36"/>
    <mergeCell ref="AW35:BE36"/>
    <mergeCell ref="BF35:BL36"/>
    <mergeCell ref="G36:AG36"/>
    <mergeCell ref="A34:F34"/>
    <mergeCell ref="G34:AG34"/>
    <mergeCell ref="AH34:AM34"/>
    <mergeCell ref="AN34:AV34"/>
    <mergeCell ref="AW34:BE34"/>
    <mergeCell ref="BF34:BL34"/>
    <mergeCell ref="A38:F38"/>
    <mergeCell ref="G38:AG38"/>
    <mergeCell ref="AH38:AM38"/>
    <mergeCell ref="AN38:AV38"/>
    <mergeCell ref="AW38:BE38"/>
    <mergeCell ref="BF38:BL38"/>
    <mergeCell ref="A37:F37"/>
    <mergeCell ref="G37:AG37"/>
    <mergeCell ref="AH37:AM37"/>
    <mergeCell ref="AN37:AV37"/>
    <mergeCell ref="AW37:BE37"/>
    <mergeCell ref="BF37:BL37"/>
    <mergeCell ref="A40:F40"/>
    <mergeCell ref="G40:AG40"/>
    <mergeCell ref="AH40:AM40"/>
    <mergeCell ref="AN40:AV40"/>
    <mergeCell ref="AW40:BE40"/>
    <mergeCell ref="BF40:BL40"/>
    <mergeCell ref="A39:F39"/>
    <mergeCell ref="G39:AG39"/>
    <mergeCell ref="AH39:AM39"/>
    <mergeCell ref="AN39:AV39"/>
    <mergeCell ref="AW39:BE39"/>
    <mergeCell ref="BF39:BL39"/>
    <mergeCell ref="A42:F42"/>
    <mergeCell ref="G42:AG42"/>
    <mergeCell ref="AH42:AM42"/>
    <mergeCell ref="AN42:AV42"/>
    <mergeCell ref="AW42:BE42"/>
    <mergeCell ref="BF42:BL42"/>
    <mergeCell ref="A41:F41"/>
    <mergeCell ref="G41:AG41"/>
    <mergeCell ref="AH41:AM41"/>
    <mergeCell ref="AN41:AV41"/>
    <mergeCell ref="AW41:BE41"/>
    <mergeCell ref="BF41:BL41"/>
    <mergeCell ref="A44:F44"/>
    <mergeCell ref="G44:AG44"/>
    <mergeCell ref="AH44:AM44"/>
    <mergeCell ref="AN44:AV44"/>
    <mergeCell ref="AW44:BE44"/>
    <mergeCell ref="BF44:BL44"/>
    <mergeCell ref="A43:F43"/>
    <mergeCell ref="G43:AG43"/>
    <mergeCell ref="AH43:AM43"/>
    <mergeCell ref="AN43:AV43"/>
    <mergeCell ref="AW43:BE43"/>
    <mergeCell ref="BF43:BL43"/>
    <mergeCell ref="A47:F47"/>
    <mergeCell ref="G47:AG47"/>
    <mergeCell ref="AH47:AM47"/>
    <mergeCell ref="AN47:AV47"/>
    <mergeCell ref="AW47:BE47"/>
    <mergeCell ref="BF47:BL47"/>
    <mergeCell ref="A46:F46"/>
    <mergeCell ref="G46:AG46"/>
    <mergeCell ref="AH46:AM46"/>
    <mergeCell ref="AN46:AV46"/>
    <mergeCell ref="AW46:BE46"/>
    <mergeCell ref="BF46:BL46"/>
    <mergeCell ref="A49:F49"/>
    <mergeCell ref="G49:AG49"/>
    <mergeCell ref="AH49:AM49"/>
    <mergeCell ref="AN49:AV49"/>
    <mergeCell ref="AW49:BE49"/>
    <mergeCell ref="BF49:BL49"/>
    <mergeCell ref="A48:F48"/>
    <mergeCell ref="G48:AG48"/>
    <mergeCell ref="AH48:AM48"/>
    <mergeCell ref="AN48:AV48"/>
    <mergeCell ref="AW48:BE48"/>
    <mergeCell ref="BF48:BL48"/>
    <mergeCell ref="G50:AG50"/>
    <mergeCell ref="G51:AG51"/>
    <mergeCell ref="A50:F50"/>
    <mergeCell ref="AH50:AM50"/>
    <mergeCell ref="AN50:AV50"/>
    <mergeCell ref="AW50:BE50"/>
    <mergeCell ref="BF50:BL50"/>
    <mergeCell ref="A51:F51"/>
    <mergeCell ref="AH51:AM51"/>
    <mergeCell ref="AN51:AV51"/>
    <mergeCell ref="AW51:BE51"/>
    <mergeCell ref="BF51:BL51"/>
    <mergeCell ref="G53:AG53"/>
    <mergeCell ref="G54:AG54"/>
    <mergeCell ref="A52:F53"/>
    <mergeCell ref="AH52:AM53"/>
    <mergeCell ref="AN52:AV53"/>
    <mergeCell ref="AW52:BE53"/>
    <mergeCell ref="BF52:BL53"/>
    <mergeCell ref="A54:F54"/>
    <mergeCell ref="AH54:AM54"/>
    <mergeCell ref="AN54:AV54"/>
    <mergeCell ref="AW54:BE54"/>
    <mergeCell ref="BF54:BL54"/>
    <mergeCell ref="G52:AG52"/>
    <mergeCell ref="G56:AG56"/>
    <mergeCell ref="G57:AG57"/>
    <mergeCell ref="G58:AG58"/>
    <mergeCell ref="A55:F56"/>
    <mergeCell ref="AH55:AM56"/>
    <mergeCell ref="AN55:AV56"/>
    <mergeCell ref="AW55:BE56"/>
    <mergeCell ref="BF55:BL56"/>
    <mergeCell ref="A57:F57"/>
    <mergeCell ref="AH57:AM57"/>
    <mergeCell ref="AN57:AV57"/>
    <mergeCell ref="AW57:BE57"/>
    <mergeCell ref="G55:AG55"/>
    <mergeCell ref="BF57:BL57"/>
    <mergeCell ref="A58:F60"/>
    <mergeCell ref="AH58:AM60"/>
    <mergeCell ref="AN58:AV60"/>
    <mergeCell ref="AW58:BE60"/>
    <mergeCell ref="BF58:BL60"/>
    <mergeCell ref="G59:AG59"/>
    <mergeCell ref="G60:AG60"/>
    <mergeCell ref="G65:AG65"/>
    <mergeCell ref="A65:F65"/>
    <mergeCell ref="AH65:AM65"/>
    <mergeCell ref="AN65:AV65"/>
    <mergeCell ref="AW65:BE65"/>
    <mergeCell ref="BF65:BL65"/>
    <mergeCell ref="G63:AG63"/>
    <mergeCell ref="A61:F62"/>
    <mergeCell ref="G61:AG61"/>
    <mergeCell ref="AH61:AM62"/>
    <mergeCell ref="AN61:AV62"/>
    <mergeCell ref="AW61:BE62"/>
    <mergeCell ref="BF61:BL62"/>
    <mergeCell ref="G62:AG62"/>
    <mergeCell ref="A63:F64"/>
    <mergeCell ref="AH63:AM64"/>
    <mergeCell ref="AN63:AV64"/>
    <mergeCell ref="AW63:BE64"/>
    <mergeCell ref="BF63:BL64"/>
    <mergeCell ref="G64:AG64"/>
    <mergeCell ref="G68:AG68"/>
    <mergeCell ref="G69:AG69"/>
    <mergeCell ref="G70:AG70"/>
    <mergeCell ref="G67:AG67"/>
    <mergeCell ref="A66:F67"/>
    <mergeCell ref="AH66:AM67"/>
    <mergeCell ref="AN66:AV67"/>
    <mergeCell ref="AW66:BE67"/>
    <mergeCell ref="BF66:BL67"/>
    <mergeCell ref="A68:F68"/>
    <mergeCell ref="AH68:AM68"/>
    <mergeCell ref="AN68:AV68"/>
    <mergeCell ref="AW68:BE68"/>
    <mergeCell ref="BF68:BL68"/>
    <mergeCell ref="G66:AG66"/>
    <mergeCell ref="A69:F69"/>
    <mergeCell ref="AH69:AM69"/>
    <mergeCell ref="AN69:AV69"/>
    <mergeCell ref="AW69:BE69"/>
    <mergeCell ref="BF69:BL69"/>
    <mergeCell ref="A70:F72"/>
    <mergeCell ref="AH70:AM72"/>
    <mergeCell ref="AN70:AV72"/>
    <mergeCell ref="AW70:BE72"/>
    <mergeCell ref="AH74:AM74"/>
    <mergeCell ref="AN74:AV74"/>
    <mergeCell ref="AW74:BE74"/>
    <mergeCell ref="BF74:BL74"/>
    <mergeCell ref="A73:F73"/>
    <mergeCell ref="G73:AG73"/>
    <mergeCell ref="AH73:AM73"/>
    <mergeCell ref="AN73:AV73"/>
    <mergeCell ref="AW73:BE73"/>
    <mergeCell ref="BF73:BL73"/>
    <mergeCell ref="BF96:BL97"/>
    <mergeCell ref="A98:F100"/>
    <mergeCell ref="AH98:AM100"/>
    <mergeCell ref="G94:AG94"/>
    <mergeCell ref="G90:AG90"/>
    <mergeCell ref="G91:AG91"/>
    <mergeCell ref="G95:AG95"/>
    <mergeCell ref="A83:F90"/>
    <mergeCell ref="AH83:AM90"/>
    <mergeCell ref="AN83:AV90"/>
    <mergeCell ref="G86:AG86"/>
    <mergeCell ref="G87:AG87"/>
    <mergeCell ref="G88:AG88"/>
    <mergeCell ref="G89:AG89"/>
    <mergeCell ref="G83:AG83"/>
    <mergeCell ref="G84:AG84"/>
    <mergeCell ref="G85:AG85"/>
    <mergeCell ref="G92:AG92"/>
    <mergeCell ref="G93:AG93"/>
    <mergeCell ref="AW83:BE90"/>
    <mergeCell ref="G96:AG96"/>
    <mergeCell ref="G99:AG99"/>
    <mergeCell ref="G100:AG100"/>
    <mergeCell ref="G97:AG97"/>
    <mergeCell ref="G98:AG98"/>
    <mergeCell ref="A96:F97"/>
    <mergeCell ref="AH96:AM97"/>
    <mergeCell ref="AN96:AV97"/>
    <mergeCell ref="AW96:BE97"/>
    <mergeCell ref="G109:AG109"/>
    <mergeCell ref="G110:AG110"/>
    <mergeCell ref="A107:F110"/>
    <mergeCell ref="AH107:AM110"/>
    <mergeCell ref="AN107:AV110"/>
    <mergeCell ref="AW107:BE110"/>
    <mergeCell ref="AN98:AV100"/>
    <mergeCell ref="AW98:BE100"/>
    <mergeCell ref="BF107:BL110"/>
    <mergeCell ref="G105:AG105"/>
    <mergeCell ref="G106:AG106"/>
    <mergeCell ref="G107:AG107"/>
    <mergeCell ref="G108:AG108"/>
    <mergeCell ref="G112:AG112"/>
    <mergeCell ref="G113:AG113"/>
    <mergeCell ref="A111:F112"/>
    <mergeCell ref="AH111:AM112"/>
    <mergeCell ref="AN111:AV112"/>
    <mergeCell ref="AW111:BE112"/>
    <mergeCell ref="BF111:BL112"/>
    <mergeCell ref="A113:F113"/>
    <mergeCell ref="AH113:AM113"/>
    <mergeCell ref="AN113:AV113"/>
    <mergeCell ref="AW113:BE113"/>
    <mergeCell ref="G111:AG111"/>
    <mergeCell ref="A116:F117"/>
    <mergeCell ref="G116:AG116"/>
    <mergeCell ref="AH116:AM117"/>
    <mergeCell ref="AN116:AV117"/>
    <mergeCell ref="AW116:BE117"/>
    <mergeCell ref="G117:AG117"/>
    <mergeCell ref="A114:F115"/>
    <mergeCell ref="G114:AG114"/>
    <mergeCell ref="AH114:AM115"/>
    <mergeCell ref="AN114:AV115"/>
    <mergeCell ref="AW114:BE115"/>
    <mergeCell ref="G115:AG115"/>
    <mergeCell ref="A120:F121"/>
    <mergeCell ref="G120:AG120"/>
    <mergeCell ref="AH120:AM121"/>
    <mergeCell ref="AN120:AV121"/>
    <mergeCell ref="AW120:BE121"/>
    <mergeCell ref="G121:AG121"/>
    <mergeCell ref="A118:F119"/>
    <mergeCell ref="G118:AG118"/>
    <mergeCell ref="AH118:AM119"/>
    <mergeCell ref="AN118:AV119"/>
    <mergeCell ref="AW118:BE119"/>
    <mergeCell ref="G119:AG119"/>
    <mergeCell ref="AW127:BE127"/>
    <mergeCell ref="G126:AG126"/>
    <mergeCell ref="AH125:AM126"/>
    <mergeCell ref="AN125:AV126"/>
    <mergeCell ref="AW125:BE126"/>
    <mergeCell ref="G125:AG125"/>
    <mergeCell ref="G123:AG123"/>
    <mergeCell ref="G124:AG124"/>
    <mergeCell ref="G122:AG122"/>
    <mergeCell ref="A130:F131"/>
    <mergeCell ref="G130:AG130"/>
    <mergeCell ref="AH130:AM131"/>
    <mergeCell ref="AN130:AV131"/>
    <mergeCell ref="AW130:BE131"/>
    <mergeCell ref="BF130:BL131"/>
    <mergeCell ref="G131:AG131"/>
    <mergeCell ref="G136:AG136"/>
    <mergeCell ref="G128:AG128"/>
    <mergeCell ref="G129:AG129"/>
    <mergeCell ref="BF113:BL128"/>
    <mergeCell ref="A122:F123"/>
    <mergeCell ref="AH122:AM123"/>
    <mergeCell ref="AN122:AV123"/>
    <mergeCell ref="AW122:BE123"/>
    <mergeCell ref="A124:F124"/>
    <mergeCell ref="AH124:AM124"/>
    <mergeCell ref="AN124:AV124"/>
    <mergeCell ref="AW124:BE124"/>
    <mergeCell ref="A125:F126"/>
    <mergeCell ref="A127:F127"/>
    <mergeCell ref="G127:AG127"/>
    <mergeCell ref="AH127:AM127"/>
    <mergeCell ref="AN127:AV127"/>
    <mergeCell ref="BF70:BL72"/>
    <mergeCell ref="G72:AG72"/>
    <mergeCell ref="G71:AG71"/>
    <mergeCell ref="AW76:BE76"/>
    <mergeCell ref="BF76:BL76"/>
    <mergeCell ref="A77:F80"/>
    <mergeCell ref="AH77:AM80"/>
    <mergeCell ref="AN77:AV80"/>
    <mergeCell ref="AW77:BE80"/>
    <mergeCell ref="BF77:BL80"/>
    <mergeCell ref="G75:AG75"/>
    <mergeCell ref="G76:AG76"/>
    <mergeCell ref="G77:AG77"/>
    <mergeCell ref="G78:AG78"/>
    <mergeCell ref="A75:F75"/>
    <mergeCell ref="AH75:AM75"/>
    <mergeCell ref="AN75:AV75"/>
    <mergeCell ref="AW75:BE75"/>
    <mergeCell ref="BF75:BL75"/>
    <mergeCell ref="A76:F76"/>
    <mergeCell ref="AH76:AM76"/>
    <mergeCell ref="AN76:AV76"/>
    <mergeCell ref="A74:F74"/>
    <mergeCell ref="G74:AG74"/>
    <mergeCell ref="A81:F82"/>
    <mergeCell ref="AH81:AM82"/>
    <mergeCell ref="AN81:AV82"/>
    <mergeCell ref="AW81:BE82"/>
    <mergeCell ref="BF81:BL82"/>
    <mergeCell ref="G81:AG81"/>
    <mergeCell ref="G82:AG82"/>
    <mergeCell ref="G79:AG79"/>
    <mergeCell ref="G80:AG80"/>
    <mergeCell ref="BF83:BL90"/>
    <mergeCell ref="A91:F92"/>
    <mergeCell ref="AH91:AM92"/>
    <mergeCell ref="AN91:AV92"/>
    <mergeCell ref="AW91:BE92"/>
    <mergeCell ref="BF91:BL92"/>
    <mergeCell ref="A93:F95"/>
    <mergeCell ref="AH93:AM95"/>
    <mergeCell ref="AN93:AV95"/>
    <mergeCell ref="AW93:BE95"/>
    <mergeCell ref="BF93:BL95"/>
    <mergeCell ref="AH132:AM133"/>
    <mergeCell ref="AN132:AV133"/>
    <mergeCell ref="AW132:BE133"/>
    <mergeCell ref="BF132:BL133"/>
    <mergeCell ref="A134:F136"/>
    <mergeCell ref="BF98:BL102"/>
    <mergeCell ref="A101:F102"/>
    <mergeCell ref="AH101:AM102"/>
    <mergeCell ref="AN101:AV102"/>
    <mergeCell ref="AW101:BE102"/>
    <mergeCell ref="A103:F106"/>
    <mergeCell ref="AH103:AM106"/>
    <mergeCell ref="AN103:AV106"/>
    <mergeCell ref="AW103:BE106"/>
    <mergeCell ref="BF103:BL106"/>
    <mergeCell ref="G101:AG101"/>
    <mergeCell ref="G102:AG102"/>
    <mergeCell ref="G103:AG103"/>
    <mergeCell ref="G104:AG104"/>
    <mergeCell ref="AH134:AM136"/>
    <mergeCell ref="AN134:AV136"/>
    <mergeCell ref="AW134:BE136"/>
    <mergeCell ref="BF134:BL136"/>
    <mergeCell ref="G135:AG135"/>
    <mergeCell ref="A45:F45"/>
    <mergeCell ref="G45:AG45"/>
    <mergeCell ref="AH45:AM45"/>
    <mergeCell ref="AN45:AV45"/>
    <mergeCell ref="AW45:BE45"/>
    <mergeCell ref="BF45:BL45"/>
    <mergeCell ref="A139:BL143"/>
    <mergeCell ref="A150:BL151"/>
    <mergeCell ref="A128:F128"/>
    <mergeCell ref="AH128:AM128"/>
    <mergeCell ref="AN128:AV128"/>
    <mergeCell ref="AW128:BE128"/>
    <mergeCell ref="A129:F129"/>
    <mergeCell ref="AH129:AM129"/>
    <mergeCell ref="AN129:AV129"/>
    <mergeCell ref="AW129:BE129"/>
    <mergeCell ref="BF129:BL129"/>
    <mergeCell ref="A144:BL145"/>
    <mergeCell ref="A146:BL147"/>
    <mergeCell ref="A148:BL149"/>
    <mergeCell ref="G132:AG132"/>
    <mergeCell ref="G133:AG133"/>
    <mergeCell ref="G134:AG134"/>
    <mergeCell ref="A132:F133"/>
  </mergeCells>
  <dataValidations count="3">
    <dataValidation type="decimal" allowBlank="1" showInputMessage="1" showErrorMessage="1" error="Ввведеное значение неверно" sqref="BR11 LN11 VJ11 AFF11 APB11 AYX11 BIT11 BSP11 CCL11 CMH11 CWD11 DFZ11 DPV11 DZR11 EJN11 ETJ11 FDF11 FNB11 FWX11 GGT11 GQP11 HAL11 HKH11 HUD11 IDZ11 INV11 IXR11 JHN11 JRJ11 KBF11 KLB11 KUX11 LET11 LOP11 LYL11 MIH11 MSD11 NBZ11 NLV11 NVR11 OFN11 OPJ11 OZF11 PJB11 PSX11 QCT11 QMP11 QWL11 RGH11 RQD11 RZZ11 SJV11 STR11 TDN11 TNJ11 TXF11 UHB11 UQX11 VAT11 VKP11 VUL11 WEH11 WOD11 BU11 LQ11 VM11 AFI11 APE11 AZA11 BIW11 BSS11 CCO11 CMK11 CWG11 DGC11 DPY11 DZU11 EJQ11 ETM11 FDI11 FNE11 FXA11 GGW11 GQS11 HAO11 HKK11 HUG11 IEC11 INY11 IXU11 JHQ11 JRM11 KBI11 KLE11 KVA11 LEW11 LOS11 LYO11 MIK11 MSG11 NCC11 NLY11 NVU11 OFQ11 OPM11 OZI11 PJE11 PTA11 QCW11 QMS11 QWO11 RGK11 RQG11 SAC11 SJY11 STU11 TDQ11 TNM11 TXI11 UHE11 URA11 VAW11 VKS11 VUO11 WEK11 WOG11 LH11 VD11 AEZ11 AOV11 AYR11 BIN11 BSJ11 CCF11 CMB11 CVX11 DFT11 DPP11 DZL11 EJH11 ETD11 FCZ11 FMV11 FWR11 GGN11 GQJ11 HAF11 HKB11 HTX11 IDT11 INP11 IXL11 JHH11 JRD11 KAZ11 KKV11 KUR11 LEN11 LOJ11 LYF11 MIB11 MRX11 NBT11 NLP11 NVL11 OFH11 OPD11 OYZ11 PIV11 PSR11 QCN11 QMJ11 QWF11 RGB11 RPX11 RZT11 SJP11 STL11 TDH11 TND11 TWZ11 UGV11 UQR11 VAN11 VKJ11 VUF11 WEB11 WNX11 BO11 LK11 VG11 AFC11 AOY11 AYU11 BIQ11 BSM11 CCI11 CME11 CWA11 DFW11 DPS11 DZO11 EJK11 ETG11 FDC11 FMY11 FWU11 GGQ11 GQM11 HAI11 HKE11 HUA11 IDW11 INS11 IXO11 JHK11 JRG11 KBC11 KKY11 KUU11 LEQ11 LOM11 LYI11 MIE11 MSA11 NBW11 NLS11 NVO11 OFK11 OPG11 OZC11 PIY11 PSU11 QCQ11 QMM11 QWI11 RGE11 RQA11 RZW11 SJS11 STO11 TDK11 TNG11 TXC11 UGY11 UQU11 VAQ11 VKM11 VUI11 WEE11 WOA11 CA11 LW11 VS11 AFO11 APK11 AZG11 BJC11 BSY11 CCU11 CMQ11 CWM11 DGI11 DQE11 EAA11 EJW11 ETS11 FDO11 FNK11 FXG11 GHC11 GQY11 HAU11 HKQ11 HUM11 IEI11 IOE11 IYA11 JHW11 JRS11 KBO11 KLK11 KVG11 LFC11 LOY11 LYU11 MIQ11 MSM11 NCI11 NME11 NWA11 OFW11 OPS11 OZO11 PJK11 PTG11 QDC11 QMY11 QWU11 RGQ11 RQM11 SAI11 SKE11 SUA11 TDW11 TNS11 TXO11 UHK11 URG11 VBC11 VKY11 VUU11 WEQ11 WOM11 BX11 LT11 VP11 AFL11 APH11 AZD11 BIZ11 BSV11 CCR11 CMN11 CWJ11 DGF11 DQB11 DZX11 EJT11 ETP11 FDL11 FNH11 FXD11 GGZ11 GQV11 HAR11 HKN11 HUJ11 IEF11 IOB11 IXX11 JHT11 JRP11 KBL11 KLH11 KVD11 LEZ11 LOV11 LYR11 MIN11 MSJ11 NCF11 NMB11 NVX11 OFT11 OPP11 OZL11 PJH11 PTD11 QCZ11 QMV11 QWR11 RGN11 RQJ11 SAF11 SKB11 STX11 TDT11 TNP11 TXL11 UHH11 URD11 VAZ11 VKV11 VUR11 WEN11 WOJ11 EF60 OB60 XX60 AHT60 ARP60 BBL60 BLH60 BVD60 CEZ60 COV60 CYR60 DIN60 DSJ60 ECF60 EMB60 EVX60 FFT60 FPP60 FZL60 GJH60 GTD60 HCZ60 HMV60 HWR60 IGN60 IQJ60 JAF60 JKB60 JTX60 KDT60 KNP60 KXL60 LHH60 LRD60 MAZ60 MKV60 MUR60 NEN60 NOJ60 NYF60 OIB60 ORX60 PBT60 PLP60 PVL60 QFH60 QPD60 QYZ60 RIV60 RSR60 SCN60 SMJ60 SWF60 TGB60 TPX60 TZT60 UJP60 UTL60 VDH60 VND60 VWZ60 WGV60 WQR60 C11">
      <formula1>-1000000000000000</formula1>
      <formula2>1000000000000000</formula2>
    </dataValidation>
    <dataValidation allowBlank="1" showInputMessage="1" showErrorMessage="1" errorTitle="Внимание" error="Допускается ввод только действительных чисел!" sqref="WQV96:WQX97 WGZ96:WHB97 VXD96:VXF97 VNH96:VNJ97 VDL96:VDN97 UTP96:UTR97 UJT96:UJV97 TZX96:TZZ97 TQB96:TQD97 TGF96:TGH97 SWJ96:SWL97 SMN96:SMP97 SCR96:SCT97 RSV96:RSX97 RIZ96:RJB97 QZD96:QZF97 QPH96:QPJ97 QFL96:QFN97 PVP96:PVR97 PLT96:PLV97 PBX96:PBZ97 OSB96:OSD97 OIF96:OIH97 NYJ96:NYL97 NON96:NOP97 NER96:NET97 MUV96:MUX97 MKZ96:MLB97 MBD96:MBF97 LRH96:LRJ97 LHL96:LHN97 KXP96:KXR97 KNT96:KNV97 KDX96:KDZ97 JUB96:JUD97 JKF96:JKH97 JAJ96:JAL97 IQN96:IQP97 IGR96:IGT97 HWV96:HWX97 HMZ96:HNB97 HDD96:HDF97 GTH96:GTJ97 GJL96:GJN97 FZP96:FZR97 FPT96:FPV97 FFX96:FFZ97 EWB96:EWD97 EMF96:EMH97 ECJ96:ECL97 DSN96:DSP97 DIR96:DIT97 CYV96:CYX97 COZ96:CPB97 CFD96:CFF97 BVH96:BVJ97 BLL96:BLN97 BBP96:BBR97 ART96:ARV97 AHX96:AHZ97 YB96:YD97 OF96:OH97 EJ96:EL97 WQV101:WQX106 WGZ101:WHB106 VXD101:VXF106 VNH101:VNJ106 VDL101:VDN106 UTP101:UTR106 UJT101:UJV106 TZX101:TZZ106 TQB101:TQD106 TGF101:TGH106 SWJ101:SWL106 SMN101:SMP106 SCR101:SCT106 RSV101:RSX106 RIZ101:RJB106 QZD101:QZF106 QPH101:QPJ106 QFL101:QFN106 PVP101:PVR106 PLT101:PLV106 PBX101:PBZ106 OSB101:OSD106 OIF101:OIH106 NYJ101:NYL106 NON101:NOP106 NER101:NET106 MUV101:MUX106 MKZ101:MLB106 MBD101:MBF106 LRH101:LRJ106 LHL101:LHN106 KXP101:KXR106 KNT101:KNV106 KDX101:KDZ106 JUB101:JUD106 JKF101:JKH106 JAJ101:JAL106 IQN101:IQP106 IGR101:IGT106 HWV101:HWX106 HMZ101:HNB106 HDD101:HDF106 GTH101:GTJ106 GJL101:GJN106 FZP101:FZR106 FPT101:FPV106 FFX101:FFZ106 EWB101:EWD106 EMF101:EMH106 ECJ101:ECL106 DSN101:DSP106 DIR101:DIT106 CYV101:CYX106 COZ101:CPB106 CFD101:CFF106 BVH101:BVJ106 BLL101:BLN106 BBP101:BBR106 ART101:ARV106 AHX101:AHZ106 YB101:YD106 OF101:OH106 EJ101:EL106 WQV110:WQX111 WGZ110:WHB111 VXD110:VXF111 VNH110:VNJ111 VDL110:VDN111 UTP110:UTR111 UJT110:UJV111 TZX110:TZZ111 TQB110:TQD111 TGF110:TGH111 SWJ110:SWL111 SMN110:SMP111 SCR110:SCT111 RSV110:RSX111 RIZ110:RJB111 QZD110:QZF111 QPH110:QPJ111 QFL110:QFN111 PVP110:PVR111 PLT110:PLV111 PBX110:PBZ111 OSB110:OSD111 OIF110:OIH111 NYJ110:NYL111 NON110:NOP111 NER110:NET111 MUV110:MUX111 MKZ110:MLB111 MBD110:MBF111 LRH110:LRJ111 LHL110:LHN111 KXP110:KXR111 KNT110:KNV111 KDX110:KDZ111 JUB110:JUD111 JKF110:JKH111 JAJ110:JAL111 IQN110:IQP111 IGR110:IGT111 HWV110:HWX111 HMZ110:HNB111 HDD110:HDF111 GTH110:GTJ111 GJL110:GJN111 FZP110:FZR111 FPT110:FPV111 FFX110:FFZ111 EWB110:EWD111 EMF110:EMH111 ECJ110:ECL111 DSN110:DSP111 DIR110:DIT111 CYV110:CYX111 COZ110:CPB111 CFD110:CFF111 BVH110:BVJ111 BLL110:BLN111 BBP110:BBR111 ART110:ARV111 AHX110:AHZ111 YB110:YD111 OF110:OH111 EJ110:EL111 WQT96:WQT97 WGX96:WGX97 VXB96:VXB97 VNF96:VNF97 VDJ96:VDJ97 UTN96:UTN97 UJR96:UJR97 TZV96:TZV97 TPZ96:TPZ97 TGD96:TGD97 SWH96:SWH97 SML96:SML97 SCP96:SCP97 RST96:RST97 RIX96:RIX97 QZB96:QZB97 QPF96:QPF97 QFJ96:QFJ97 PVN96:PVN97 PLR96:PLR97 PBV96:PBV97 ORZ96:ORZ97 OID96:OID97 NYH96:NYH97 NOL96:NOL97 NEP96:NEP97 MUT96:MUT97 MKX96:MKX97 MBB96:MBB97 LRF96:LRF97 LHJ96:LHJ97 KXN96:KXN97 KNR96:KNR97 KDV96:KDV97 JTZ96:JTZ97 JKD96:JKD97 JAH96:JAH97 IQL96:IQL97 IGP96:IGP97 HWT96:HWT97 HMX96:HMX97 HDB96:HDB97 GTF96:GTF97 GJJ96:GJJ97 FZN96:FZN97 FPR96:FPR97 FFV96:FFV97 EVZ96:EVZ97 EMD96:EMD97 ECH96:ECH97 DSL96:DSL97 DIP96:DIP97 CYT96:CYT97 COX96:COX97 CFB96:CFB97 BVF96:BVF97 BLJ96:BLJ97 BBN96:BBN97 ARR96:ARR97 AHV96:AHV97 XZ96:XZ97 OD96:OD97 EH96:EH97 WQT101:WQT106 WGX101:WGX106 VXB101:VXB106 VNF101:VNF106 VDJ101:VDJ106 UTN101:UTN106 UJR101:UJR106 TZV101:TZV106 TPZ101:TPZ106 TGD101:TGD106 SWH101:SWH106 SML101:SML106 SCP101:SCP106 RST101:RST106 RIX101:RIX106 QZB101:QZB106 QPF101:QPF106 QFJ101:QFJ106 PVN101:PVN106 PLR101:PLR106 PBV101:PBV106 ORZ101:ORZ106 OID101:OID106 NYH101:NYH106 NOL101:NOL106 NEP101:NEP106 MUT101:MUT106 MKX101:MKX106 MBB101:MBB106 LRF101:LRF106 LHJ101:LHJ106 KXN101:KXN106 KNR101:KNR106 KDV101:KDV106 JTZ101:JTZ106 JKD101:JKD106 JAH101:JAH106 IQL101:IQL106 IGP101:IGP106 HWT101:HWT106 HMX101:HMX106 HDB101:HDB106 GTF101:GTF106 GJJ101:GJJ106 FZN101:FZN106 FPR101:FPR106 FFV101:FFV106 EVZ101:EVZ106 EMD101:EMD106 ECH101:ECH106 DSL101:DSL106 DIP101:DIP106 CYT101:CYT106 COX101:COX106 CFB101:CFB106 BVF101:BVF106 BLJ101:BLJ106 BBN101:BBN106 ARR101:ARR106 AHV101:AHV106 XZ101:XZ106 OD101:OD106 EH101:EH106 WQT110:WQT111 WGX110:WGX111 VXB110:VXB111 VNF110:VNF111 VDJ110:VDJ111 UTN110:UTN111 UJR110:UJR111 TZV110:TZV111 TPZ110:TPZ111 TGD110:TGD111 SWH110:SWH111 SML110:SML111 SCP110:SCP111 RST110:RST111 RIX110:RIX111 QZB110:QZB111 QPF110:QPF111 QFJ110:QFJ111 PVN110:PVN111 PLR110:PLR111 PBV110:PBV111 ORZ110:ORZ111 OID110:OID111 NYH110:NYH111 NOL110:NOL111 NEP110:NEP111 MUT110:MUT111 MKX110:MKX111 MBB110:MBB111 LRF110:LRF111 LHJ110:LHJ111 KXN110:KXN111 KNR110:KNR111 KDV110:KDV111 JTZ110:JTZ111 JKD110:JKD111 JAH110:JAH111 IQL110:IQL111 IGP110:IGP111 HWT110:HWT111 HMX110:HMX111 HDB110:HDB111 GTF110:GTF111 GJJ110:GJJ111 FZN110:FZN111 FPR110:FPR111 FFV110:FFV111 EVZ110:EVZ111 EMD110:EMD111 ECH110:ECH111 DSL110:DSL111 DIP110:DIP111 CYT110:CYT111 COX110:COX111 CFB110:CFB111 BVF110:BVF111 BLJ110:BLJ111 BBN110:BBN111 ARR110:ARR111 AHV110:AHV111 XZ110:XZ111 OD110:OD111 EH110:EH111 EH89:EH92 OD89:OD92 XZ89:XZ92 AHV89:AHV92 ARR89:ARR92 BBN89:BBN92 BLJ89:BLJ92 BVF89:BVF92 CFB89:CFB92 COX89:COX92 CYT89:CYT92 DIP89:DIP92 DSL89:DSL92 ECH89:ECH92 EMD89:EMD92 EVZ89:EVZ92 FFV89:FFV92 FPR89:FPR92 FZN89:FZN92 GJJ89:GJJ92 GTF89:GTF92 HDB89:HDB92 HMX89:HMX92 HWT89:HWT92 IGP89:IGP92 IQL89:IQL92 JAH89:JAH92 JKD89:JKD92 JTZ89:JTZ92 KDV89:KDV92 KNR89:KNR92 KXN89:KXN92 LHJ89:LHJ92 LRF89:LRF92 MBB89:MBB92 MKX89:MKX92 MUT89:MUT92 NEP89:NEP92 NOL89:NOL92 NYH89:NYH92 OID89:OID92 ORZ89:ORZ92 PBV89:PBV92 PLR89:PLR92 PVN89:PVN92 QFJ89:QFJ92 QPF89:QPF92 QZB89:QZB92 RIX89:RIX92 RST89:RST92 SCP89:SCP92 SML89:SML92 SWH89:SWH92 TGD89:TGD92 TPZ89:TPZ92 TZV89:TZV92 UJR89:UJR92 UTN89:UTN92 VDJ89:VDJ92 VNF89:VNF92 VXB89:VXB92 WGX89:WGX92 WQT89:WQT92 EJ89:EL92 OF89:OH92 YB89:YD92 AHX89:AHZ92 ART89:ARV92 BBP89:BBR92 BLL89:BLN92 BVH89:BVJ92 CFD89:CFF92 COZ89:CPB92 CYV89:CYX92 DIR89:DIT92 DSN89:DSP92 ECJ89:ECL92 EMF89:EMH92 EWB89:EWD92 FFX89:FFZ92 FPT89:FPV92 FZP89:FZR92 GJL89:GJN92 GTH89:GTJ92 HDD89:HDF92 HMZ89:HNB92 HWV89:HWX92 IGR89:IGT92 IQN89:IQP92 JAJ89:JAL92 JKF89:JKH92 JUB89:JUD92 KDX89:KDZ92 KNT89:KNV92 KXP89:KXR92 LHL89:LHN92 LRH89:LRJ92 MBD89:MBF92 MKZ89:MLB92 MUV89:MUX92 NER89:NET92 NON89:NOP92 NYJ89:NYL92 OIF89:OIH92 OSB89:OSD92 PBX89:PBZ92 PLT89:PLV92 PVP89:PVR92 QFL89:QFN92 QPH89:QPJ92 QZD89:QZF92 RIZ89:RJB92 RSV89:RSX92 SCR89:SCT92 SMN89:SMP92 SWJ89:SWL92 TGF89:TGH92 TQB89:TQD92 TZX89:TZZ92 UJT89:UJV92 UTP89:UTR92 VDL89:VDN92 VNH89:VNJ92 VXD89:VXF92 WGZ89:WHB92 WQV89:WQX92 WQV60:WQX85 WGZ60:WHB85 VXD60:VXF85 VNH60:VNJ85 VDL60:VDN85 UTP60:UTR85 UJT60:UJV85 TZX60:TZZ85 TQB60:TQD85 TGF60:TGH85 SWJ60:SWL85 SMN60:SMP85 SCR60:SCT85 RSV60:RSX85 RIZ60:RJB85 QZD60:QZF85 QPH60:QPJ85 QFL60:QFN85 PVP60:PVR85 PLT60:PLV85 PBX60:PBZ85 OSB60:OSD85 OIF60:OIH85 NYJ60:NYL85 NON60:NOP85 NER60:NET85 MUV60:MUX85 MKZ60:MLB85 MBD60:MBF85 LRH60:LRJ85 LHL60:LHN85 KXP60:KXR85 KNT60:KNV85 KDX60:KDZ85 JUB60:JUD85 JKF60:JKH85 JAJ60:JAL85 IQN60:IQP85 IGR60:IGT85 HWV60:HWX85 HMZ60:HNB85 HDD60:HDF85 GTH60:GTJ85 GJL60:GJN85 FZP60:FZR85 FPT60:FPV85 FFX60:FFZ85 EWB60:EWD85 EMF60:EMH85 ECJ60:ECL85 DSN60:DSP85 DIR60:DIT85 CYV60:CYX85 COZ60:CPB85 CFD60:CFF85 BVH60:BVJ85 BLL60:BLN85 BBP60:BBR85 ART60:ARV85 AHX60:AHZ85 YB60:YD85 OF60:OH85 EJ60:EL85 WQT60:WQT85 WGX60:WGX85 VXB60:VXB85 VNF60:VNF85 VDJ60:VDJ85 UTN60:UTN85 UJR60:UJR85 TZV60:TZV85 TPZ60:TPZ85 TGD60:TGD85 SWH60:SWH85 SML60:SML85 SCP60:SCP85 RST60:RST85 RIX60:RIX85 QZB60:QZB85 QPF60:QPF85 QFJ60:QFJ85 PVN60:PVN85 PLR60:PLR85 PBV60:PBV85 ORZ60:ORZ85 OID60:OID85 NYH60:NYH85 NOL60:NOL85 NEP60:NEP85 MUT60:MUT85 MKX60:MKX85 MBB60:MBB85 LRF60:LRF85 LHJ60:LHJ85 KXN60:KXN85 KNR60:KNR85 KDV60:KDV85 JTZ60:JTZ85 JKD60:JKD85 JAH60:JAH85 IQL60:IQL85 IGP60:IGP85 HWT60:HWT85 HMX60:HMX85 HDB60:HDB85 GTF60:GTF85 GJJ60:GJJ85 FZN60:FZN85 FPR60:FPR85 FFV60:FFV85 EVZ60:EVZ85 EMD60:EMD85 ECH60:ECH85 DSL60:DSL85 DIP60:DIP85 CYT60:CYT85 COX60:COX85 CFB60:CFB85 BVF60:BVF85 BLJ60:BLJ85 BBN60:BBN85 ARR60:ARR85 AHV60:AHV85 XZ60:XZ85 OD60:OD85 EH60:EH85 WQV6:WQX57 WGZ6:WHB57 VXD6:VXF57 VNH6:VNJ57 VDL6:VDN57 UTP6:UTR57 UJT6:UJV57 TZX6:TZZ57 TQB6:TQD57 TGF6:TGH57 SWJ6:SWL57 SMN6:SMP57 SCR6:SCT57 RSV6:RSX57 RIZ6:RJB57 QZD6:QZF57 QPH6:QPJ57 QFL6:QFN57 PVP6:PVR57 PLT6:PLV57 PBX6:PBZ57 OSB6:OSD57 OIF6:OIH57 NYJ6:NYL57 NON6:NOP57 NER6:NET57 MUV6:MUX57 MKZ6:MLB57 MBD6:MBF57 LRH6:LRJ57 LHL6:LHN57 KXP6:KXR57 KNT6:KNV57 KDX6:KDZ57 JUB6:JUD57 JKF6:JKH57 JAJ6:JAL57 IQN6:IQP57 IGR6:IGT57 HWV6:HWX57 HMZ6:HNB57 HDD6:HDF57 GTH6:GTJ57 GJL6:GJN57 FZP6:FZR57 FPT6:FPV57 FFX6:FFZ57 EWB6:EWD57 EMF6:EMH57 ECJ6:ECL57 DSN6:DSP57 DIR6:DIT57 CYV6:CYX57 COZ6:CPB57 CFD6:CFF57 BVH6:BVJ57 BLL6:BLN57 BBP6:BBR57 ART6:ARV57 AHX6:AHZ57 YB6:YD57 OF6:OH57 EJ6:EL57 WQT6:WQT57 WGX6:WGX57 VXB6:VXB57 VNF6:VNF57 VDJ6:VDJ57 UTN6:UTN57 UJR6:UJR57 TZV6:TZV57 TPZ6:TPZ57 TGD6:TGD57 SWH6:SWH57 SML6:SML57 SCP6:SCP57 RST6:RST57 RIX6:RIX57 QZB6:QZB57 QPF6:QPF57 QFJ6:QFJ57 PVN6:PVN57 PLR6:PLR57 PBV6:PBV57 ORZ6:ORZ57 OID6:OID57 NYH6:NYH57 NOL6:NOL57 NEP6:NEP57 MUT6:MUT57 MKX6:MKX57 MBB6:MBB57 LRF6:LRF57 LHJ6:LHJ57 KXN6:KXN57 KNR6:KNR57 KDV6:KDV57 JTZ6:JTZ57 JKD6:JKD57 JAH6:JAH57 IQL6:IQL57 IGP6:IGP57 HWT6:HWT57 HMX6:HMX57 HDB6:HDB57 GTF6:GTF57 GJJ6:GJJ57 FZN6:FZN57 FPR6:FPR57 FFV6:FFV57 EVZ6:EVZ57 EMD6:EMD57 ECH6:ECH57 DSL6:DSL57 DIP6:DIP57 CYT6:CYT57 COX6:COX57 CFB6:CFB57 BVF6:BVF57 BLJ6:BLJ57 BBN6:BBN57 ARR6:ARR57 AHV6:AHV57 XZ6:XZ57 OD6:OD57 EH6:EH57"/>
    <dataValidation type="decimal" allowBlank="1" showInputMessage="1" showErrorMessage="1" errorTitle="Внимание" error="Допускается ввод только действительных чисел!" sqref="WOV96:WOX97 WEZ96:WFB97 VVD96:VVF97 VLH96:VLJ97 VBL96:VBN97 URP96:URR97 UHT96:UHV97 TXX96:TXZ97 TOB96:TOD97 TEF96:TEH97 SUJ96:SUL97 SKN96:SKP97 SAR96:SAT97 RQV96:RQX97 RGZ96:RHB97 QXD96:QXF97 QNH96:QNJ97 QDL96:QDN97 PTP96:PTR97 PJT96:PJV97 OZX96:OZZ97 OQB96:OQD97 OGF96:OGH97 NWJ96:NWL97 NMN96:NMP97 NCR96:NCT97 MSV96:MSX97 MIZ96:MJB97 LZD96:LZF97 LPH96:LPJ97 LFL96:LFN97 KVP96:KVR97 KLT96:KLV97 KBX96:KBZ97 JSB96:JSD97 JIF96:JIH97 IYJ96:IYL97 ION96:IOP97 IER96:IET97 HUV96:HUX97 HKZ96:HLB97 HBD96:HBF97 GRH96:GRJ97 GHL96:GHN97 FXP96:FXR97 FNT96:FNV97 FDX96:FDZ97 EUB96:EUD97 EKF96:EKH97 EAJ96:EAL97 DQN96:DQP97 DGR96:DGT97 CWV96:CWX97 CMZ96:CNB97 CDD96:CDF97 BTH96:BTJ97 BJL96:BJN97 AZP96:AZR97 APT96:APV97 AFX96:AFZ97 WB96:WD97 MF96:MH97 CJ96:CL97 WOX110:WOX111 WFB110:WFB111 VVF110:VVF111 VLJ110:VLJ111 VBN110:VBN111 URR110:URR111 UHV110:UHV111 TXZ110:TXZ111 TOD110:TOD111 TEH110:TEH111 SUL110:SUL111 SKP110:SKP111 SAT110:SAT111 RQX110:RQX111 RHB110:RHB111 QXF110:QXF111 QNJ110:QNJ111 QDN110:QDN111 PTR110:PTR111 PJV110:PJV111 OZZ110:OZZ111 OQD110:OQD111 OGH110:OGH111 NWL110:NWL111 NMP110:NMP111 NCT110:NCT111 MSX110:MSX111 MJB110:MJB111 LZF110:LZF111 LPJ110:LPJ111 LFN110:LFN111 KVR110:KVR111 KLV110:KLV111 KBZ110:KBZ111 JSD110:JSD111 JIH110:JIH111 IYL110:IYL111 IOP110:IOP111 IET110:IET111 HUX110:HUX111 HLB110:HLB111 HBF110:HBF111 GRJ110:GRJ111 GHN110:GHN111 FXR110:FXR111 FNV110:FNV111 FDZ110:FDZ111 EUD110:EUD111 EKH110:EKH111 EAL110:EAL111 DQP110:DQP111 DGT110:DGT111 CWX110:CWX111 CNB110:CNB111 CDF110:CDF111 BTJ110:BTJ111 BJN110:BJN111 AZR110:AZR111 APV110:APV111 AFZ110:AFZ111 WD110:WD111 MH110:MH111 CL110:CL111 WOR110:WOR111 WEV110:WEV111 VUZ110:VUZ111 VLD110:VLD111 VBH110:VBH111 URL110:URL111 UHP110:UHP111 TXT110:TXT111 TNX110:TNX111 TEB110:TEB111 SUF110:SUF111 SKJ110:SKJ111 SAN110:SAN111 RQR110:RQR111 RGV110:RGV111 QWZ110:QWZ111 QND110:QND111 QDH110:QDH111 PTL110:PTL111 PJP110:PJP111 OZT110:OZT111 OPX110:OPX111 OGB110:OGB111 NWF110:NWF111 NMJ110:NMJ111 NCN110:NCN111 MSR110:MSR111 MIV110:MIV111 LYZ110:LYZ111 LPD110:LPD111 LFH110:LFH111 KVL110:KVL111 KLP110:KLP111 KBT110:KBT111 JRX110:JRX111 JIB110:JIB111 IYF110:IYF111 IOJ110:IOJ111 IEN110:IEN111 HUR110:HUR111 HKV110:HKV111 HAZ110:HAZ111 GRD110:GRD111 GHH110:GHH111 FXL110:FXL111 FNP110:FNP111 FDT110:FDT111 ETX110:ETX111 EKB110:EKB111 EAF110:EAF111 DQJ110:DQJ111 DGN110:DGN111 CWR110:CWR111 CMV110:CMV111 CCZ110:CCZ111 BTD110:BTD111 BJH110:BJH111 AZL110:AZL111 APP110:APP111 AFT110:AFT111 VX110:VX111 MB110:MB111 CF110:CF111 WOM96:WOM97 WEQ96:WEQ97 VUU96:VUU97 VKY96:VKY97 VBC96:VBC97 URG96:URG97 UHK96:UHK97 TXO96:TXO97 TNS96:TNS97 TDW96:TDW97 SUA96:SUA97 SKE96:SKE97 SAI96:SAI97 RQM96:RQM97 RGQ96:RGQ97 QWU96:QWU97 QMY96:QMY97 QDC96:QDC97 PTG96:PTG97 PJK96:PJK97 OZO96:OZO97 OPS96:OPS97 OFW96:OFW97 NWA96:NWA97 NME96:NME97 NCI96:NCI97 MSM96:MSM97 MIQ96:MIQ97 LYU96:LYU97 LOY96:LOY97 LFC96:LFC97 KVG96:KVG97 KLK96:KLK97 KBO96:KBO97 JRS96:JRS97 JHW96:JHW97 IYA96:IYA97 IOE96:IOE97 IEI96:IEI97 HUM96:HUM97 HKQ96:HKQ97 HAU96:HAU97 GQY96:GQY97 GHC96:GHC97 FXG96:FXG97 FNK96:FNK97 FDO96:FDO97 ETS96:ETS97 EJW96:EJW97 EAA96:EAA97 DQE96:DQE97 DGI96:DGI97 CWM96:CWM97 CMQ96:CMQ97 CCU96:CCU97 BSY96:BSY97 BJC96:BJC97 AZG96:AZG97 APK96:APK97 AFO96:AFO97 VS96:VS97 LW96:LW97 CA96:CA97 WOG96:WOG97 WEK96:WEK97 VUO96:VUO97 VKS96:VKS97 VAW96:VAW97 URA96:URA97 UHE96:UHE97 TXI96:TXI97 TNM96:TNM97 TDQ96:TDQ97 STU96:STU97 SJY96:SJY97 SAC96:SAC97 RQG96:RQG97 RGK96:RGK97 QWO96:QWO97 QMS96:QMS97 QCW96:QCW97 PTA96:PTA97 PJE96:PJE97 OZI96:OZI97 OPM96:OPM97 OFQ96:OFQ97 NVU96:NVU97 NLY96:NLY97 NCC96:NCC97 MSG96:MSG97 MIK96:MIK97 LYO96:LYO97 LOS96:LOS97 LEW96:LEW97 KVA96:KVA97 KLE96:KLE97 KBI96:KBI97 JRM96:JRM97 JHQ96:JHQ97 IXU96:IXU97 INY96:INY97 IEC96:IEC97 HUG96:HUG97 HKK96:HKK97 HAO96:HAO97 GQS96:GQS97 GGW96:GGW97 FXA96:FXA97 FNE96:FNE97 FDI96:FDI97 ETM96:ETM97 EJQ96:EJQ97 DZU96:DZU97 DPY96:DPY97 DGC96:DGC97 CWG96:CWG97 CMK96:CMK97 CCO96:CCO97 BSS96:BSS97 BIW96:BIW97 AZA96:AZA97 APE96:APE97 AFI96:AFI97 VM96:VM97 LQ96:LQ97 BU96:BU97 WOD96:WOD97 WEH96:WEH97 VUL96:VUL97 VKP96:VKP97 VAT96:VAT97 UQX96:UQX97 UHB96:UHB97 TXF96:TXF97 TNJ96:TNJ97 TDN96:TDN97 STR96:STR97 SJV96:SJV97 RZZ96:RZZ97 RQD96:RQD97 RGH96:RGH97 QWL96:QWL97 QMP96:QMP97 QCT96:QCT97 PSX96:PSX97 PJB96:PJB97 OZF96:OZF97 OPJ96:OPJ97 OFN96:OFN97 NVR96:NVR97 NLV96:NLV97 NBZ96:NBZ97 MSD96:MSD97 MIH96:MIH97 LYL96:LYL97 LOP96:LOP97 LET96:LET97 KUX96:KUX97 KLB96:KLB97 KBF96:KBF97 JRJ96:JRJ97 JHN96:JHN97 IXR96:IXR97 INV96:INV97 IDZ96:IDZ97 HUD96:HUD97 HKH96:HKH97 HAL96:HAL97 GQP96:GQP97 GGT96:GGT97 FWX96:FWX97 FNB96:FNB97 FDF96:FDF97 ETJ96:ETJ97 EJN96:EJN97 DZR96:DZR97 DPV96:DPV97 DFZ96:DFZ97 CWD96:CWD97 CMH96:CMH97 CCL96:CCL97 BSP96:BSP97 BIT96:BIT97 AYX96:AYX97 APB96:APB97 AFF96:AFF97 VJ96:VJ97 LN96:LN97 BR96:BR97 WOA96:WOA97 WEE96:WEE97 VUI96:VUI97 VKM96:VKM97 VAQ96:VAQ97 UQU96:UQU97 UGY96:UGY97 TXC96:TXC97 TNG96:TNG97 TDK96:TDK97 STO96:STO97 SJS96:SJS97 RZW96:RZW97 RQA96:RQA97 RGE96:RGE97 QWI96:QWI97 QMM96:QMM97 QCQ96:QCQ97 PSU96:PSU97 PIY96:PIY97 OZC96:OZC97 OPG96:OPG97 OFK96:OFK97 NVO96:NVO97 NLS96:NLS97 NBW96:NBW97 MSA96:MSA97 MIE96:MIE97 LYI96:LYI97 LOM96:LOM97 LEQ96:LEQ97 KUU96:KUU97 KKY96:KKY97 KBC96:KBC97 JRG96:JRG97 JHK96:JHK97 IXO96:IXO97 INS96:INS97 IDW96:IDW97 HUA96:HUA97 HKE96:HKE97 HAI96:HAI97 GQM96:GQM97 GGQ96:GGQ97 FWU96:FWU97 FMY96:FMY97 FDC96:FDC97 ETG96:ETG97 EJK96:EJK97 DZO96:DZO97 DPS96:DPS97 DFW96:DFW97 CWA96:CWA97 CME96:CME97 CCI96:CCI97 BSM96:BSM97 BIQ96:BIQ97 AYU96:AYU97 AOY96:AOY97 AFC96:AFC97 VG96:VG97 LK96:LK97 BO96:BO97 WNX96:WNX97 WEB96:WEB97 VUF96:VUF97 VKJ96:VKJ97 VAN96:VAN97 UQR96:UQR97 UGV96:UGV97 TWZ96:TWZ97 TND96:TND97 TDH96:TDH97 STL96:STL97 SJP96:SJP97 RZT96:RZT97 RPX96:RPX97 RGB96:RGB97 QWF96:QWF97 QMJ96:QMJ97 QCN96:QCN97 PSR96:PSR97 PIV96:PIV97 OYZ96:OYZ97 OPD96:OPD97 OFH96:OFH97 NVL96:NVL97 NLP96:NLP97 NBT96:NBT97 MRX96:MRX97 MIB96:MIB97 LYF96:LYF97 LOJ96:LOJ97 LEN96:LEN97 KUR96:KUR97 KKV96:KKV97 KAZ96:KAZ97 JRD96:JRD97 JHH96:JHH97 IXL96:IXL97 INP96:INP97 IDT96:IDT97 HTX96:HTX97 HKB96:HKB97 HAF96:HAF97 GQJ96:GQJ97 GGN96:GGN97 FWR96:FWR97 FMV96:FMV97 FCZ96:FCZ97 ETD96:ETD97 EJH96:EJH97 DZL96:DZL97 DPP96:DPP97 DFT96:DFT97 CVX96:CVX97 CMB96:CMB97 CCF96:CCF97 BSJ96:BSJ97 BIN96:BIN97 AYR96:AYR97 AOV96:AOV97 AEZ96:AEZ97 VD96:VD97 LH96:LH97 TNV57:TNY57 WOP96:WOS97 WET96:WEW97 VUX96:VVA97 VLB96:VLE97 VBF96:VBI97 URJ96:URM97 UHN96:UHQ97 TXR96:TXU97 TNV96:TNY97 TDZ96:TEC97 SUD96:SUG97 SKH96:SKK97 SAL96:SAO97 RQP96:RQS97 RGT96:RGW97 QWX96:QXA97 QNB96:QNE97 QDF96:QDI97 PTJ96:PTM97 PJN96:PJQ97 OZR96:OZU97 OPV96:OPY97 OFZ96:OGC97 NWD96:NWG97 NMH96:NMK97 NCL96:NCO97 MSP96:MSS97 MIT96:MIW97 LYX96:LZA97 LPB96:LPE97 LFF96:LFI97 KVJ96:KVM97 KLN96:KLQ97 KBR96:KBU97 JRV96:JRY97 JHZ96:JIC97 IYD96:IYG97 IOH96:IOK97 IEL96:IEO97 HUP96:HUS97 HKT96:HKW97 HAX96:HBA97 GRB96:GRE97 GHF96:GHI97 FXJ96:FXM97 FNN96:FNQ97 FDR96:FDU97 ETV96:ETY97 EJZ96:EKC97 EAD96:EAG97 DQH96:DQK97 DGL96:DGO97 CWP96:CWS97 CMT96:CMW97 CCX96:CDA97 BTB96:BTE97 BJF96:BJI97 AZJ96:AZM97 APN96:APQ97 AFR96:AFU97 VV96:VY97 LZ96:MC97 CD96:CG97 WOJ96:WOJ97 WEN96:WEN97 VUR96:VUR97 VKV96:VKV97 VAZ96:VAZ97 URD96:URD97 UHH96:UHH97 TXL96:TXL97 TNP96:TNP97 TDT96:TDT97 STX96:STX97 SKB96:SKB97 SAF96:SAF97 RQJ96:RQJ97 RGN96:RGN97 QWR96:QWR97 QMV96:QMV97 QCZ96:QCZ97 PTD96:PTD97 PJH96:PJH97 OZL96:OZL97 OPP96:OPP97 OFT96:OFT97 NVX96:NVX97 NMB96:NMB97 NCF96:NCF97 MSJ96:MSJ97 MIN96:MIN97 LYR96:LYR97 LOV96:LOV97 LEZ96:LEZ97 KVD96:KVD97 KLH96:KLH97 KBL96:KBL97 JRP96:JRP97 JHT96:JHT97 IXX96:IXX97 IOB96:IOB97 IEF96:IEF97 HUJ96:HUJ97 HKN96:HKN97 HAR96:HAR97 GQV96:GQV97 GGZ96:GGZ97 FXD96:FXD97 FNH96:FNH97 FDL96:FDL97 ETP96:ETP97 EJT96:EJT97 DZX96:DZX97 DQB96:DQB97 DGF96:DGF97 CWJ96:CWJ97 CMN96:CMN97 CCR96:CCR97 BSV96:BSV97 BIZ96:BIZ97 AZD96:AZD97 APH96:APH97 AFL96:AFL97 VP96:VP97 LT96:LT97 BX96:BX97 CG8:CG11 MC8:MC11 VY8:VY11 AFU8:AFU11 APQ8:APQ11 AZM8:AZM11 BJI8:BJI11 BTE8:BTE11 CDA8:CDA11 CMW8:CMW11 CWS8:CWS11 DGO8:DGO11 DQK8:DQK11 EAG8:EAG11 EKC8:EKC11 ETY8:ETY11 FDU8:FDU11 FNQ8:FNQ11 FXM8:FXM11 GHI8:GHI11 GRE8:GRE11 HBA8:HBA11 HKW8:HKW11 HUS8:HUS11 IEO8:IEO11 IOK8:IOK11 IYG8:IYG11 JIC8:JIC11 JRY8:JRY11 KBU8:KBU11 KLQ8:KLQ11 KVM8:KVM11 LFI8:LFI11 LPE8:LPE11 LZA8:LZA11 MIW8:MIW11 MSS8:MSS11 NCO8:NCO11 NMK8:NMK11 NWG8:NWG11 OGC8:OGC11 OPY8:OPY11 OZU8:OZU11 PJQ8:PJQ11 PTM8:PTM11 QDI8:QDI11 QNE8:QNE11 QXA8:QXA11 RGW8:RGW11 RQS8:RQS11 SAO8:SAO11 SKK8:SKK11 SUG8:SUG11 TEC8:TEC11 TNY8:TNY11 TXU8:TXU11 UHQ8:UHQ11 URM8:URM11 VBI8:VBI11 VLE8:VLE11 VVA8:VVA11 WEW8:WEW11 WOS8:WOS11 CD32:CF32 LZ32:MB32 VV32:VX32 AFR32:AFT32 APN32:APP32 AZJ32:AZL32 BJF32:BJH32 BTB32:BTD32 CCX32:CCZ32 CMT32:CMV32 CWP32:CWR32 DGL32:DGN32 DQH32:DQJ32 EAD32:EAF32 EJZ32:EKB32 ETV32:ETX32 FDR32:FDT32 FNN32:FNP32 FXJ32:FXL32 GHF32:GHH32 GRB32:GRD32 HAX32:HAZ32 HKT32:HKV32 HUP32:HUR32 IEL32:IEN32 IOH32:IOJ32 IYD32:IYF32 JHZ32:JIB32 JRV32:JRX32 KBR32:KBT32 KLN32:KLP32 KVJ32:KVL32 LFF32:LFH32 LPB32:LPD32 LYX32:LYZ32 MIT32:MIV32 MSP32:MSR32 NCL32:NCN32 NMH32:NMJ32 NWD32:NWF32 OFZ32:OGB32 OPV32:OPX32 OZR32:OZT32 PJN32:PJP32 PTJ32:PTL32 QDF32:QDH32 QNB32:QND32 QWX32:QWZ32 RGT32:RGV32 RQP32:RQR32 SAL32:SAN32 SKH32:SKJ32 SUD32:SUF32 TDZ32:TEB32 TNV32:TNX32 TXR32:TXT32 UHN32:UHP32 URJ32:URL32 VBF32:VBH32 VLB32:VLD32 VUX32:VUZ32 WET32:WEV32 WOP32:WOR32 MC52:MC53 VY52:VY53 AFU52:AFU53 APQ52:APQ53 AZM52:AZM53 BJI52:BJI53 BTE52:BTE53 CDA52:CDA53 CMW52:CMW53 CF52:CF54 MB52:MB54 VX52:VX54 AFT52:AFT54 APP52:APP54 AZL52:AZL54 BJH52:BJH54 BTD52:BTD54 CCZ52:CCZ54 CMV52:CMV54 CWR52:CWR54 DGN52:DGN54 DQJ52:DQJ54 EAF52:EAF54 EKB52:EKB54 ETX52:ETX54 FDT52:FDT54 FNP52:FNP54 FXL52:FXL54 GHH52:GHH54 GRD52:GRD54 HAZ52:HAZ54 HKV52:HKV54 HUR52:HUR54 IEN52:IEN54 IOJ52:IOJ54 IYF52:IYF54 JIB52:JIB54 JRX52:JRX54 KBT52:KBT54 KLP52:KLP54 KVL52:KVL54 LFH52:LFH54 LPD52:LPD54 LYZ52:LYZ54 MIV52:MIV54 MSR52:MSR54 NCN52:NCN54 NMJ52:NMJ54 NWF52:NWF54 OGB52:OGB54 OPX52:OPX54 OZT52:OZT54 PJP52:PJP54 PTL52:PTL54 QDH52:QDH54 QND52:QND54 QWZ52:QWZ54 RGV52:RGV54 RQR52:RQR54 SAN52:SAN54 SKJ52:SKJ54 SUF52:SUF54 TEB52:TEB54 TNX52:TNX54 TXT52:TXT54 UHP52:UHP54 URL52:URL54 VBH52:VBH54 VLD52:VLD54 VUZ52:VUZ54 WEV52:WEV54 WOR52:WOR54 CF33:CF35 MB33:MB35 VX33:VX35 AFT33:AFT35 APP33:APP35 AZL33:AZL35 BJH33:BJH35 BTD33:BTD35 CCZ33:CCZ35 CMV33:CMV35 CWR33:CWR35 DGN33:DGN35 DQJ33:DQJ35 EAF33:EAF35 EKB33:EKB35 ETX33:ETX35 FDT33:FDT35 FNP33:FNP35 FXL33:FXL35 GHH33:GHH35 GRD33:GRD35 HAZ33:HAZ35 HKV33:HKV35 HUR33:HUR35 IEN33:IEN35 IOJ33:IOJ35 IYF33:IYF35 JIB33:JIB35 JRX33:JRX35 KBT33:KBT35 KLP33:KLP35 KVL33:KVL35 LFH33:LFH35 LPD33:LPD35 LYZ33:LYZ35 MIV33:MIV35 MSR33:MSR35 NCN33:NCN35 NMJ33:NMJ35 NWF33:NWF35 OGB33:OGB35 OPX33:OPX35 OZT33:OZT35 PJP33:PJP35 PTL33:PTL35 QDH33:QDH35 QND33:QND35 QWZ33:QWZ35 RGV33:RGV35 RQR33:RQR35 SAN33:SAN35 SKJ33:SKJ35 SUF33:SUF35 TEB33:TEB35 TNX33:TNX35 TXT33:TXT35 UHP33:UHP35 URL33:URL35 VBH33:VBH35 VLD33:VLD35 VUZ33:VUZ35 WEV33:WEV35 WOR33:WOR35 CF8:CF10 MB8:MB10 VX8:VX10 AFT8:AFT10 APP8:APP10 AZL8:AZL10 BJH8:BJH10 BTD8:BTD10 CCZ8:CCZ10 CMV8:CMV10 CWR8:CWR10 DGN8:DGN10 DQJ8:DQJ10 EAF8:EAF10 EKB8:EKB10 ETX8:ETX10 FDT8:FDT10 FNP8:FNP10 FXL8:FXL10 GHH8:GHH10 GRD8:GRD10 HAZ8:HAZ10 HKV8:HKV10 HUR8:HUR10 IEN8:IEN10 IOJ8:IOJ10 IYF8:IYF10 JIB8:JIB10 JRX8:JRX10 KBT8:KBT10 KLP8:KLP10 KVL8:KVL10 LFH8:LFH10 LPD8:LPD10 LYZ8:LYZ10 MIV8:MIV10 MSR8:MSR10 NCN8:NCN10 NMJ8:NMJ10 NWF8:NWF10 OGB8:OGB10 OPX8:OPX10 OZT8:OZT10 PJP8:PJP10 PTL8:PTL10 QDH8:QDH10 QND8:QND10 QWZ8:QWZ10 RGV8:RGV10 RQR8:RQR10 SAN8:SAN10 SKJ8:SKJ10 SUF8:SUF10 TEB8:TEB10 TNX8:TNX10 TXT8:TXT10 UHP8:UHP10 URL8:URL10 VBH8:VBH10 VLD8:VLD10 VUZ8:VUZ10 WEV8:WEV10 WOR8:WOR10 LH32:LH34 VD32:VD34 AEZ32:AEZ34 AOV32:AOV34 AYR32:AYR34 BIN32:BIN34 BSJ32:BSJ34 CCF32:CCF34 CMB32:CMB34 CVX32:CVX34 DFT32:DFT34 DPP32:DPP34 DZL32:DZL34 EJH32:EJH34 ETD32:ETD34 FCZ32:FCZ34 FMV32:FMV34 FWR32:FWR34 GGN32:GGN34 GQJ32:GQJ34 HAF32:HAF34 HKB32:HKB34 HTX32:HTX34 IDT32:IDT34 INP32:INP34 IXL32:IXL34 JHH32:JHH34 JRD32:JRD34 KAZ32:KAZ34 KKV32:KKV34 KUR32:KUR34 LEN32:LEN34 LOJ32:LOJ34 LYF32:LYF34 MIB32:MIB34 MRX32:MRX34 NBT32:NBT34 NLP32:NLP34 NVL32:NVL34 OFH32:OFH34 OPD32:OPD34 OYZ32:OYZ34 PIV32:PIV34 PSR32:PSR34 QCN32:QCN34 QMJ32:QMJ34 QWF32:QWF34 RGB32:RGB34 RPX32:RPX34 RZT32:RZT34 SJP32:SJP34 STL32:STL34 TDH32:TDH34 TND32:TND34 TWZ32:TWZ34 UGV32:UGV34 UQR32:UQR34 VAN32:VAN34 VKJ32:VKJ34 VUF32:VUF34 WEB32:WEB34 WNX32:WNX34 BO32:BO34 LK32:LK34 VG32:VG34 AFC32:AFC34 AOY32:AOY34 AYU32:AYU34 BIQ32:BIQ34 BSM32:BSM34 CCI32:CCI34 CME32:CME34 CWA32:CWA34 DFW32:DFW34 DPS32:DPS34 DZO32:DZO34 EJK32:EJK34 ETG32:ETG34 FDC32:FDC34 FMY32:FMY34 FWU32:FWU34 GGQ32:GGQ34 GQM32:GQM34 HAI32:HAI34 HKE32:HKE34 HUA32:HUA34 IDW32:IDW34 INS32:INS34 IXO32:IXO34 JHK32:JHK34 JRG32:JRG34 KBC32:KBC34 KKY32:KKY34 KUU32:KUU34 LEQ32:LEQ34 LOM32:LOM34 LYI32:LYI34 MIE32:MIE34 MSA32:MSA34 NBW32:NBW34 NLS32:NLS34 NVO32:NVO34 OFK32:OFK34 OPG32:OPG34 OZC32:OZC34 PIY32:PIY34 PSU32:PSU34 QCQ32:QCQ34 QMM32:QMM34 QWI32:QWI34 RGE32:RGE34 RQA32:RQA34 RZW32:RZW34 SJS32:SJS34 STO32:STO34 TDK32:TDK34 TNG32:TNG34 TXC32:TXC34 UGY32:UGY34 UQU32:UQU34 VAQ32:VAQ34 VKM32:VKM34 VUI32:VUI34 WEE32:WEE34 WOA32:WOA34 BO13 LK13 VG13 AFC13 AOY13 AYU13 BIQ13 BSM13 CCI13 CME13 CWA13 DFW13 DPS13 DZO13 EJK13 ETG13 FDC13 FMY13 FWU13 GGQ13 GQM13 HAI13 HKE13 HUA13 IDW13 INS13 IXO13 JHK13 JRG13 KBC13 KKY13 KUU13 LEQ13 LOM13 LYI13 MIE13 MSA13 NBW13 NLS13 NVO13 OFK13 OPG13 OZC13 PIY13 PSU13 QCQ13 QMM13 QWI13 RGE13 RQA13 RZW13 SJS13 STO13 TDK13 TNG13 TXC13 UGY13 UQU13 VAQ13 VKM13 VUI13 WEE13 WOA13 BO8:BO10 LK8:LK10 VG8:VG10 AFC8:AFC10 AOY8:AOY10 AYU8:AYU10 BIQ8:BIQ10 BSM8:BSM10 CCI8:CCI10 CME8:CME10 CWA8:CWA10 DFW8:DFW10 DPS8:DPS10 DZO8:DZO10 EJK8:EJK10 ETG8:ETG10 FDC8:FDC10 FMY8:FMY10 FWU8:FWU10 GGQ8:GGQ10 GQM8:GQM10 HAI8:HAI10 HKE8:HKE10 HUA8:HUA10 IDW8:IDW10 INS8:INS10 IXO8:IXO10 JHK8:JHK10 JRG8:JRG10 KBC8:KBC10 KKY8:KKY10 KUU8:KUU10 LEQ8:LEQ10 LOM8:LOM10 LYI8:LYI10 MIE8:MIE10 MSA8:MSA10 NBW8:NBW10 NLS8:NLS10 NVO8:NVO10 OFK8:OFK10 OPG8:OPG10 OZC8:OZC10 PIY8:PIY10 PSU8:PSU10 QCQ8:QCQ10 QMM8:QMM10 QWI8:QWI10 RGE8:RGE10 RQA8:RQA10 RZW8:RZW10 SJS8:SJS10 STO8:STO10 TDK8:TDK10 TNG8:TNG10 TXC8:TXC10 UGY8:UGY10 UQU8:UQU10 VAQ8:VAQ10 VKM8:VKM10 VUI8:VUI10 WEE8:WEE10 WOA8:WOA10 BO15:BO29 LK15:LK29 VG15:VG29 AFC15:AFC29 AOY15:AOY29 AYU15:AYU29 BIQ15:BIQ29 BSM15:BSM29 CCI15:CCI29 CME15:CME29 CWA15:CWA29 DFW15:DFW29 DPS15:DPS29 DZO15:DZO29 EJK15:EJK29 ETG15:ETG29 FDC15:FDC29 FMY15:FMY29 FWU15:FWU29 GGQ15:GGQ29 GQM15:GQM29 HAI15:HAI29 HKE15:HKE29 HUA15:HUA29 IDW15:IDW29 INS15:INS29 IXO15:IXO29 JHK15:JHK29 JRG15:JRG29 KBC15:KBC29 KKY15:KKY29 KUU15:KUU29 LEQ15:LEQ29 LOM15:LOM29 LYI15:LYI29 MIE15:MIE29 MSA15:MSA29 NBW15:NBW29 NLS15:NLS29 NVO15:NVO29 OFK15:OFK29 OPG15:OPG29 OZC15:OZC29 PIY15:PIY29 PSU15:PSU29 QCQ15:QCQ29 QMM15:QMM29 QWI15:QWI29 RGE15:RGE29 RQA15:RQA29 RZW15:RZW29 SJS15:SJS29 STO15:STO29 TDK15:TDK29 TNG15:TNG29 TXC15:TXC29 UGY15:UGY29 UQU15:UQU29 VAQ15:VAQ29 VKM15:VKM29 VUI15:VUI29 WEE15:WEE29 WOA15:WOA29 TXR57:TXU57 LH15:LH29 VD15:VD29 AEZ15:AEZ29 AOV15:AOV29 AYR15:AYR29 BIN15:BIN29 BSJ15:BSJ29 CCF15:CCF29 CMB15:CMB29 CVX15:CVX29 DFT15:DFT29 DPP15:DPP29 DZL15:DZL29 EJH15:EJH29 ETD15:ETD29 FCZ15:FCZ29 FMV15:FMV29 FWR15:FWR29 GGN15:GGN29 GQJ15:GQJ29 HAF15:HAF29 HKB15:HKB29 HTX15:HTX29 IDT15:IDT29 INP15:INP29 IXL15:IXL29 JHH15:JHH29 JRD15:JRD29 KAZ15:KAZ29 KKV15:KKV29 KUR15:KUR29 LEN15:LEN29 LOJ15:LOJ29 LYF15:LYF29 MIB15:MIB29 MRX15:MRX29 NBT15:NBT29 NLP15:NLP29 NVL15:NVL29 OFH15:OFH29 OPD15:OPD29 OYZ15:OYZ29 PIV15:PIV29 PSR15:PSR29 QCN15:QCN29 QMJ15:QMJ29 QWF15:QWF29 RGB15:RGB29 RPX15:RPX29 RZT15:RZT29 SJP15:SJP29 STL15:STL29 TDH15:TDH29 TND15:TND29 TWZ15:TWZ29 UGV15:UGV29 UQR15:UQR29 VAN15:VAN29 VKJ15:VKJ29 VUF15:VUF29 WEB15:WEB29 WNX15:WNX29 LH8:LH10 VD8:VD10 AEZ8:AEZ10 AOV8:AOV10 AYR8:AYR10 BIN8:BIN10 BSJ8:BSJ10 CCF8:CCF10 CMB8:CMB10 CVX8:CVX10 DFT8:DFT10 DPP8:DPP10 DZL8:DZL10 EJH8:EJH10 ETD8:ETD10 FCZ8:FCZ10 FMV8:FMV10 FWR8:FWR10 GGN8:GGN10 GQJ8:GQJ10 HAF8:HAF10 HKB8:HKB10 HTX8:HTX10 IDT8:IDT10 INP8:INP10 IXL8:IXL10 JHH8:JHH10 JRD8:JRD10 KAZ8:KAZ10 KKV8:KKV10 KUR8:KUR10 LEN8:LEN10 LOJ8:LOJ10 LYF8:LYF10 MIB8:MIB10 MRX8:MRX10 NBT8:NBT10 NLP8:NLP10 NVL8:NVL10 OFH8:OFH10 OPD8:OPD10 OYZ8:OYZ10 PIV8:PIV10 PSR8:PSR10 QCN8:QCN10 QMJ8:QMJ10 QWF8:QWF10 RGB8:RGB10 RPX8:RPX10 RZT8:RZT10 SJP8:SJP10 STL8:STL10 TDH8:TDH10 TND8:TND10 TWZ8:TWZ10 UGV8:UGV10 UQR8:UQR10 VAN8:VAN10 VKJ8:VKJ10 VUF8:VUF10 WEB8:WEB10 WNX8:WNX10 LH13 VD13 AEZ13 AOV13 AYR13 BIN13 BSJ13 CCF13 CMB13 CVX13 DFT13 DPP13 DZL13 EJH13 ETD13 FCZ13 FMV13 FWR13 GGN13 GQJ13 HAF13 HKB13 HTX13 IDT13 INP13 IXL13 JHH13 JRD13 KAZ13 KKV13 KUR13 LEN13 LOJ13 LYF13 MIB13 MRX13 NBT13 NLP13 NVL13 OFH13 OPD13 OYZ13 PIV13 PSR13 QCN13 QMJ13 QWF13 RGB13 RPX13 RZT13 SJP13 STL13 TDH13 TND13 TWZ13 UGV13 UQR13 VAN13 VKJ13 VUF13 WEB13 WNX13 BR32:BR34 LN32:LN34 VJ32:VJ34 AFF32:AFF34 APB32:APB34 AYX32:AYX34 BIT32:BIT34 BSP32:BSP34 CCL32:CCL34 CMH32:CMH34 CWD32:CWD34 DFZ32:DFZ34 DPV32:DPV34 DZR32:DZR34 EJN32:EJN34 ETJ32:ETJ34 FDF32:FDF34 FNB32:FNB34 FWX32:FWX34 GGT32:GGT34 GQP32:GQP34 HAL32:HAL34 HKH32:HKH34 HUD32:HUD34 IDZ32:IDZ34 INV32:INV34 IXR32:IXR34 JHN32:JHN34 JRJ32:JRJ34 KBF32:KBF34 KLB32:KLB34 KUX32:KUX34 LET32:LET34 LOP32:LOP34 LYL32:LYL34 MIH32:MIH34 MSD32:MSD34 NBZ32:NBZ34 NLV32:NLV34 NVR32:NVR34 OFN32:OFN34 OPJ32:OPJ34 OZF32:OZF34 PJB32:PJB34 PSX32:PSX34 QCT32:QCT34 QMP32:QMP34 QWL32:QWL34 RGH32:RGH34 RQD32:RQD34 RZZ32:RZZ34 SJV32:SJV34 STR32:STR34 TDN32:TDN34 TNJ32:TNJ34 TXF32:TXF34 UHB32:UHB34 UQX32:UQX34 VAT32:VAT34 VKP32:VKP34 VUL32:VUL34 WEH32:WEH34 WOD32:WOD34 BU32:BU34 LQ32:LQ34 VM32:VM34 AFI32:AFI34 APE32:APE34 AZA32:AZA34 BIW32:BIW34 BSS32:BSS34 CCO32:CCO34 CMK32:CMK34 CWG32:CWG34 DGC32:DGC34 DPY32:DPY34 DZU32:DZU34 EJQ32:EJQ34 ETM32:ETM34 FDI32:FDI34 FNE32:FNE34 FXA32:FXA34 GGW32:GGW34 GQS32:GQS34 HAO32:HAO34 HKK32:HKK34 HUG32:HUG34 IEC32:IEC34 INY32:INY34 IXU32:IXU34 JHQ32:JHQ34 JRM32:JRM34 KBI32:KBI34 KLE32:KLE34 KVA32:KVA34 LEW32:LEW34 LOS32:LOS34 LYO32:LYO34 MIK32:MIK34 MSG32:MSG34 NCC32:NCC34 NLY32:NLY34 NVU32:NVU34 OFQ32:OFQ34 OPM32:OPM34 OZI32:OZI34 PJE32:PJE34 PTA32:PTA34 QCW32:QCW34 QMS32:QMS34 QWO32:QWO34 RGK32:RGK34 RQG32:RQG34 SAC32:SAC34 SJY32:SJY34 STU32:STU34 TDQ32:TDQ34 TNM32:TNM34 TXI32:TXI34 UHE32:UHE34 URA32:URA34 VAW32:VAW34 VKS32:VKS34 VUO32:VUO34 WEK32:WEK34 WOG32:WOG34 BU13 LQ13 VM13 AFI13 APE13 AZA13 BIW13 BSS13 CCO13 CMK13 CWG13 DGC13 DPY13 DZU13 EJQ13 ETM13 FDI13 FNE13 FXA13 GGW13 GQS13 HAO13 HKK13 HUG13 IEC13 INY13 IXU13 JHQ13 JRM13 KBI13 KLE13 KVA13 LEW13 LOS13 LYO13 MIK13 MSG13 NCC13 NLY13 NVU13 OFQ13 OPM13 OZI13 PJE13 PTA13 QCW13 QMS13 QWO13 RGK13 RQG13 SAC13 SJY13 STU13 TDQ13 TNM13 TXI13 UHE13 URA13 VAW13 VKS13 VUO13 WEK13 WOG13 BU8:BU10 LQ8:LQ10 VM8:VM10 AFI8:AFI10 APE8:APE10 AZA8:AZA10 BIW8:BIW10 BSS8:BSS10 CCO8:CCO10 CMK8:CMK10 CWG8:CWG10 DGC8:DGC10 DPY8:DPY10 DZU8:DZU10 EJQ8:EJQ10 ETM8:ETM10 FDI8:FDI10 FNE8:FNE10 FXA8:FXA10 GGW8:GGW10 GQS8:GQS10 HAO8:HAO10 HKK8:HKK10 HUG8:HUG10 IEC8:IEC10 INY8:INY10 IXU8:IXU10 JHQ8:JHQ10 JRM8:JRM10 KBI8:KBI10 KLE8:KLE10 KVA8:KVA10 LEW8:LEW10 LOS8:LOS10 LYO8:LYO10 MIK8:MIK10 MSG8:MSG10 NCC8:NCC10 NLY8:NLY10 NVU8:NVU10 OFQ8:OFQ10 OPM8:OPM10 OZI8:OZI10 PJE8:PJE10 PTA8:PTA10 QCW8:QCW10 QMS8:QMS10 QWO8:QWO10 RGK8:RGK10 RQG8:RQG10 SAC8:SAC10 SJY8:SJY10 STU8:STU10 TDQ8:TDQ10 TNM8:TNM10 TXI8:TXI10 UHE8:UHE10 URA8:URA10 VAW8:VAW10 VKS8:VKS10 VUO8:VUO10 WEK8:WEK10 WOG8:WOG10 BU15:BU29 LQ15:LQ29 VM15:VM29 AFI15:AFI29 APE15:APE29 AZA15:AZA29 BIW15:BIW29 BSS15:BSS29 CCO15:CCO29 CMK15:CMK29 CWG15:CWG29 DGC15:DGC29 DPY15:DPY29 DZU15:DZU29 EJQ15:EJQ29 ETM15:ETM29 FDI15:FDI29 FNE15:FNE29 FXA15:FXA29 GGW15:GGW29 GQS15:GQS29 HAO15:HAO29 HKK15:HKK29 HUG15:HUG29 IEC15:IEC29 INY15:INY29 IXU15:IXU29 JHQ15:JHQ29 JRM15:JRM29 KBI15:KBI29 KLE15:KLE29 KVA15:KVA29 LEW15:LEW29 LOS15:LOS29 LYO15:LYO29 MIK15:MIK29 MSG15:MSG29 NCC15:NCC29 NLY15:NLY29 NVU15:NVU29 OFQ15:OFQ29 OPM15:OPM29 OZI15:OZI29 PJE15:PJE29 PTA15:PTA29 QCW15:QCW29 QMS15:QMS29 QWO15:QWO29 RGK15:RGK29 RQG15:RQG29 SAC15:SAC29 SJY15:SJY29 STU15:STU29 TDQ15:TDQ29 TNM15:TNM29 TXI15:TXI29 UHE15:UHE29 URA15:URA29 VAW15:VAW29 VKS15:VKS29 VUO15:VUO29 WEK15:WEK29 WOG15:WOG29 BR15:BR29 LN15:LN29 VJ15:VJ29 AFF15:AFF29 APB15:APB29 AYX15:AYX29 BIT15:BIT29 BSP15:BSP29 CCL15:CCL29 CMH15:CMH29 CWD15:CWD29 DFZ15:DFZ29 DPV15:DPV29 DZR15:DZR29 EJN15:EJN29 ETJ15:ETJ29 FDF15:FDF29 FNB15:FNB29 FWX15:FWX29 GGT15:GGT29 GQP15:GQP29 HAL15:HAL29 HKH15:HKH29 HUD15:HUD29 IDZ15:IDZ29 INV15:INV29 IXR15:IXR29 JHN15:JHN29 JRJ15:JRJ29 KBF15:KBF29 KLB15:KLB29 KUX15:KUX29 LET15:LET29 LOP15:LOP29 LYL15:LYL29 MIH15:MIH29 MSD15:MSD29 NBZ15:NBZ29 NLV15:NLV29 NVR15:NVR29 OFN15:OFN29 OPJ15:OPJ29 OZF15:OZF29 PJB15:PJB29 PSX15:PSX29 QCT15:QCT29 QMP15:QMP29 QWL15:QWL29 RGH15:RGH29 RQD15:RQD29 RZZ15:RZZ29 SJV15:SJV29 STR15:STR29 TDN15:TDN29 TNJ15:TNJ29 TXF15:TXF29 UHB15:UHB29 UQX15:UQX29 VAT15:VAT29 VKP15:VKP29 VUL15:VUL29 WEH15:WEH29 WOD15:WOD29 BR8:BR10 LN8:LN10 VJ8:VJ10 AFF8:AFF10 APB8:APB10 AYX8:AYX10 BIT8:BIT10 BSP8:BSP10 CCL8:CCL10 CMH8:CMH10 CWD8:CWD10 DFZ8:DFZ10 DPV8:DPV10 DZR8:DZR10 EJN8:EJN10 ETJ8:ETJ10 FDF8:FDF10 FNB8:FNB10 FWX8:FWX10 GGT8:GGT10 GQP8:GQP10 HAL8:HAL10 HKH8:HKH10 HUD8:HUD10 IDZ8:IDZ10 INV8:INV10 IXR8:IXR10 JHN8:JHN10 JRJ8:JRJ10 KBF8:KBF10 KLB8:KLB10 KUX8:KUX10 LET8:LET10 LOP8:LOP10 LYL8:LYL10 MIH8:MIH10 MSD8:MSD10 NBZ8:NBZ10 NLV8:NLV10 NVR8:NVR10 OFN8:OFN10 OPJ8:OPJ10 OZF8:OZF10 PJB8:PJB10 PSX8:PSX10 QCT8:QCT10 QMP8:QMP10 QWL8:QWL10 RGH8:RGH10 RQD8:RQD10 RZZ8:RZZ10 SJV8:SJV10 STR8:STR10 TDN8:TDN10 TNJ8:TNJ10 TXF8:TXF10 UHB8:UHB10 UQX8:UQX10 VAT8:VAT10 VKP8:VKP10 VUL8:VUL10 WEH8:WEH10 WOD8:WOD10 BR13 LN13 VJ13 AFF13 APB13 AYX13 BIT13 BSP13 CCL13 CMH13 CWD13 DFZ13 DPV13 DZR13 EJN13 ETJ13 FDF13 FNB13 FWX13 GGT13 GQP13 HAL13 HKH13 HUD13 IDZ13 INV13 IXR13 JHN13 JRJ13 KBF13 KLB13 KUX13 LET13 LOP13 LYL13 MIH13 MSD13 NBZ13 NLV13 NVR13 OFN13 OPJ13 OZF13 PJB13 PSX13 QCT13 QMP13 QWL13 RGH13 RQD13 RZZ13 SJV13 STR13 TDN13 TNJ13 TXF13 UHB13 UQX13 VAT13 VKP13 VUL13 WEH13 WOD13 BX32 LT32 VP32 AFL32 APH32 AZD32 BIZ32 BSV32 CCR32 CMN32 CWJ32 DGF32 DQB32 DZX32 EJT32 ETP32 FDL32 FNH32 FXD32 GGZ32 GQV32 HAR32 HKN32 HUJ32 IEF32 IOB32 IXX32 JHT32 JRP32 KBL32 KLH32 KVD32 LEZ32 LOV32 LYR32 MIN32 MSJ32 NCF32 NMB32 NVX32 OFT32 OPP32 OZL32 PJH32 PTD32 QCZ32 QMV32 QWR32 RGN32 RQJ32 SAF32 SKB32 STX32 TDT32 TNP32 TXL32 UHH32 URD32 VAZ32 VKV32 VUR32 WEN32 WOJ32 CA8:CA10 LW8:LW10 VS8:VS10 AFO8:AFO10 APK8:APK10 AZG8:AZG10 BJC8:BJC10 BSY8:BSY10 CCU8:CCU10 CMQ8:CMQ10 CWM8:CWM10 DGI8:DGI10 DQE8:DQE10 EAA8:EAA10 EJW8:EJW10 ETS8:ETS10 FDO8:FDO10 FNK8:FNK10 FXG8:FXG10 GHC8:GHC10 GQY8:GQY10 HAU8:HAU10 HKQ8:HKQ10 HUM8:HUM10 IEI8:IEI10 IOE8:IOE10 IYA8:IYA10 JHW8:JHW10 JRS8:JRS10 KBO8:KBO10 KLK8:KLK10 KVG8:KVG10 LFC8:LFC10 LOY8:LOY10 LYU8:LYU10 MIQ8:MIQ10 MSM8:MSM10 NCI8:NCI10 NME8:NME10 NWA8:NWA10 OFW8:OFW10 OPS8:OPS10 OZO8:OZO10 PJK8:PJK10 PTG8:PTG10 QDC8:QDC10 QMY8:QMY10 QWU8:QWU10 RGQ8:RGQ10 RQM8:RQM10 SAI8:SAI10 SKE8:SKE10 SUA8:SUA10 TDW8:TDW10 TNS8:TNS10 TXO8:TXO10 UHK8:UHK10 URG8:URG10 VBC8:VBC10 VKY8:VKY10 VUU8:VUU10 WEQ8:WEQ10 WOM8:WOM10 CA15:CA29 LW15:LW29 VS15:VS29 AFO15:AFO29 APK15:APK29 AZG15:AZG29 BJC15:BJC29 BSY15:BSY29 CCU15:CCU29 CMQ15:CMQ29 CWM15:CWM29 DGI15:DGI29 DQE15:DQE29 EAA15:EAA29 EJW15:EJW29 ETS15:ETS29 FDO15:FDO29 FNK15:FNK29 FXG15:FXG29 GHC15:GHC29 GQY15:GQY29 HAU15:HAU29 HKQ15:HKQ29 HUM15:HUM29 IEI15:IEI29 IOE15:IOE29 IYA15:IYA29 JHW15:JHW29 JRS15:JRS29 KBO15:KBO29 KLK15:KLK29 KVG15:KVG29 LFC15:LFC29 LOY15:LOY29 LYU15:LYU29 MIQ15:MIQ29 MSM15:MSM29 NCI15:NCI29 NME15:NME29 NWA15:NWA29 OFW15:OFW29 OPS15:OPS29 OZO15:OZO29 PJK15:PJK29 PTG15:PTG29 QDC15:QDC29 QMY15:QMY29 QWU15:QWU29 RGQ15:RGQ29 RQM15:RQM29 SAI15:SAI29 SKE15:SKE29 SUA15:SUA29 TDW15:TDW29 TNS15:TNS29 TXO15:TXO29 UHK15:UHK29 URG15:URG29 VBC15:VBC29 VKY15:VKY29 VUU15:VUU29 WEQ15:WEQ29 WOM15:WOM29 CA32:CA34 LW32:LW34 VS32:VS34 AFO32:AFO34 APK32:APK34 AZG32:AZG34 BJC32:BJC34 BSY32:BSY34 CCU32:CCU34 CMQ32:CMQ34 CWM32:CWM34 DGI32:DGI34 DQE32:DQE34 EAA32:EAA34 EJW32:EJW34 ETS32:ETS34 FDO32:FDO34 FNK32:FNK34 FXG32:FXG34 GHC32:GHC34 GQY32:GQY34 HAU32:HAU34 HKQ32:HKQ34 HUM32:HUM34 IEI32:IEI34 IOE32:IOE34 IYA32:IYA34 JHW32:JHW34 JRS32:JRS34 KBO32:KBO34 KLK32:KLK34 KVG32:KVG34 LFC32:LFC34 LOY32:LOY34 LYU32:LYU34 MIQ32:MIQ34 MSM32:MSM34 NCI32:NCI34 NME32:NME34 NWA32:NWA34 OFW32:OFW34 OPS32:OPS34 OZO32:OZO34 PJK32:PJK34 PTG32:PTG34 QDC32:QDC34 QMY32:QMY34 QWU32:QWU34 RGQ32:RGQ34 RQM32:RQM34 SAI32:SAI34 SKE32:SKE34 SUA32:SUA34 TDW32:TDW34 TNS32:TNS34 TXO32:TXO34 UHK32:UHK34 URG32:URG34 VBC32:VBC34 VKY32:VKY34 VUU32:VUU34 WEQ32:WEQ34 WOM32:WOM34 CA13 LW13 VS13 AFO13 APK13 AZG13 BJC13 BSY13 CCU13 CMQ13 CWM13 DGI13 DQE13 EAA13 EJW13 ETS13 FDO13 FNK13 FXG13 GHC13 GQY13 HAU13 HKQ13 HUM13 IEI13 IOE13 IYA13 JHW13 JRS13 KBO13 KLK13 KVG13 LFC13 LOY13 LYU13 MIQ13 MSM13 NCI13 NME13 NWA13 OFW13 OPS13 OZO13 PJK13 PTG13 QDC13 QMY13 QWU13 RGQ13 RQM13 SAI13 SKE13 SUA13 TDW13 TNS13 TXO13 UHK13 URG13 VBC13 VKY13 VUU13 WEQ13 WOM13 CG32:CG34 MC32:MC34 VY32:VY34 AFU32:AFU34 APQ32:APQ34 AZM32:AZM34 BJI32:BJI34 BTE32:BTE34 CDA32:CDA34 CMW32:CMW34 CWS32:CWS34 DGO32:DGO34 DQK32:DQK34 EAG32:EAG34 EKC32:EKC34 ETY32:ETY34 FDU32:FDU34 FNQ32:FNQ34 FXM32:FXM34 GHI32:GHI34 GRE32:GRE34 HBA32:HBA34 HKW32:HKW34 HUS32:HUS34 IEO32:IEO34 IOK32:IOK34 IYG32:IYG34 JIC32:JIC34 JRY32:JRY34 KBU32:KBU34 KLQ32:KLQ34 KVM32:KVM34 LFI32:LFI34 LPE32:LPE34 LZA32:LZA34 MIW32:MIW34 MSS32:MSS34 NCO32:NCO34 NMK32:NMK34 NWG32:NWG34 OGC32:OGC34 OPY32:OPY34 OZU32:OZU34 PJQ32:PJQ34 PTM32:PTM34 QDI32:QDI34 QNE32:QNE34 QXA32:QXA34 RGW32:RGW34 RQS32:RQS34 SAO32:SAO34 SKK32:SKK34 SUG32:SUG34 TEC32:TEC34 TNY32:TNY34 TXU32:TXU34 UHQ32:UHQ34 URM32:URM34 VBI32:VBI34 VLE32:VLE34 VVA32:VVA34 WEW32:WEW34 WOS32:WOS34 CG15:CG29 MC15:MC29 VY15:VY29 AFU15:AFU29 APQ15:APQ29 AZM15:AZM29 BJI15:BJI29 BTE15:BTE29 CDA15:CDA29 CMW15:CMW29 CWS15:CWS29 DGO15:DGO29 DQK15:DQK29 EAG15:EAG29 EKC15:EKC29 ETY15:ETY29 FDU15:FDU29 FNQ15:FNQ29 FXM15:FXM29 GHI15:GHI29 GRE15:GRE29 HBA15:HBA29 HKW15:HKW29 HUS15:HUS29 IEO15:IEO29 IOK15:IOK29 IYG15:IYG29 JIC15:JIC29 JRY15:JRY29 KBU15:KBU29 KLQ15:KLQ29 KVM15:KVM29 LFI15:LFI29 LPE15:LPE29 LZA15:LZA29 MIW15:MIW29 MSS15:MSS29 NCO15:NCO29 NMK15:NMK29 NWG15:NWG29 OGC15:OGC29 OPY15:OPY29 OZU15:OZU29 PJQ15:PJQ29 PTM15:PTM29 QDI15:QDI29 QNE15:QNE29 QXA15:QXA29 RGW15:RGW29 RQS15:RQS29 SAO15:SAO29 SKK15:SKK29 SUG15:SUG29 TEC15:TEC29 TNY15:TNY29 TXU15:TXU29 UHQ15:UHQ29 URM15:URM29 VBI15:VBI29 VLE15:VLE29 VVA15:VVA29 WEW15:WEW29 WOS15:WOS29 CF13:CG13 MB13:MC13 VX13:VY13 AFT13:AFU13 APP13:APQ13 AZL13:AZM13 BJH13:BJI13 BTD13:BTE13 CCZ13:CDA13 CMV13:CMW13 CWR13:CWS13 DGN13:DGO13 DQJ13:DQK13 EAF13:EAG13 EKB13:EKC13 ETX13:ETY13 FDT13:FDU13 FNP13:FNQ13 FXL13:FXM13 GHH13:GHI13 GRD13:GRE13 HAZ13:HBA13 HKV13:HKW13 HUR13:HUS13 IEN13:IEO13 IOJ13:IOK13 IYF13:IYG13 JIB13:JIC13 JRX13:JRY13 KBT13:KBU13 KLP13:KLQ13 KVL13:KVM13 LFH13:LFI13 LPD13:LPE13 LYZ13:LZA13 MIV13:MIW13 MSR13:MSS13 NCN13:NCO13 NMJ13:NMK13 NWF13:NWG13 OGB13:OGC13 OPX13:OPY13 OZT13:OZU13 PJP13:PJQ13 PTL13:PTM13 QDH13:QDI13 QND13:QNE13 QWZ13:QXA13 RGV13:RGW13 RQR13:RQS13 SAN13:SAO13 SKJ13:SKK13 SUF13:SUG13 TEB13:TEC13 TNX13:TNY13 TXT13:TXU13 UHP13:UHQ13 URL13:URM13 VBH13:VBI13 VLD13:VLE13 VUZ13:VVA13 WEV13:WEW13 WOR13:WOS13 CWS52:CWS53 DGO52:DGO53 DQK52:DQK53 EAG52:EAG53 EKC52:EKC53 ETY52:ETY53 FDU52:FDU53 FNQ52:FNQ53 FXM52:FXM53 GHI52:GHI53 GRE52:GRE53 HBA52:HBA53 HKW52:HKW53 HUS52:HUS53 IEO52:IEO53 IOK52:IOK53 IYG52:IYG53 JIC52:JIC53 JRY52:JRY53 KBU52:KBU53 KLQ52:KLQ53 KVM52:KVM53 LFI52:LFI53 LPE52:LPE53 LZA52:LZA53 MIW52:MIW53 MSS52:MSS53 NCO52:NCO53 NMK52:NMK53 NWG52:NWG53 OGC52:OGC53 OPY52:OPY53 OZU52:OZU53 PJQ52:PJQ53 PTM52:PTM53 QDI52:QDI53 QNE52:QNE53 QXA52:QXA53 RGW52:RGW53 RQS52:RQS53 SAO52:SAO53 SKK52:SKK53 SUG52:SUG53 TEC52:TEC53 TNY52:TNY53 TXU52:TXU53 UHQ52:UHQ53 URM52:URM53 VBI52:VBI53 VLE52:VLE53 VVA52:VVA53 WEW52:WEW53 WOS52:WOS53 CG52:CG53 CF15:CF31 MB15:MB31 VX15:VX31 AFT15:AFT31 APP15:APP31 AZL15:AZL31 BJH15:BJH31 BTD15:BTD31 CCZ15:CCZ31 CMV15:CMV31 CWR15:CWR31 DGN15:DGN31 DQJ15:DQJ31 EAF15:EAF31 EKB15:EKB31 ETX15:ETX31 FDT15:FDT31 FNP15:FNP31 FXL15:FXL31 GHH15:GHH31 GRD15:GRD31 HAZ15:HAZ31 HKV15:HKV31 HUR15:HUR31 IEN15:IEN31 IOJ15:IOJ31 IYF15:IYF31 JIB15:JIB31 JRX15:JRX31 KBT15:KBT31 KLP15:KLP31 KVL15:KVL31 LFH15:LFH31 LPD15:LPD31 LYZ15:LYZ31 MIV15:MIV31 MSR15:MSR31 NCN15:NCN31 NMJ15:NMJ31 NWF15:NWF31 OGB15:OGB31 OPX15:OPX31 OZT15:OZT31 PJP15:PJP31 PTL15:PTL31 QDH15:QDH31 QND15:QND31 QWZ15:QWZ31 RGV15:RGV31 RQR15:RQR31 SAN15:SAN31 SKJ15:SKJ31 SUF15:SUF31 TEB15:TEB31 TNX15:TNX31 TXT15:TXT31 UHP15:UHP31 URL15:URL31 VBH15:VBH31 VLD15:VLD31 VUZ15:VUZ31 WEV15:WEV31 WOR15:WOR31 CD60:CD66 CJ32:CL32 MF32:MH32 WB32:WD32 AFX32:AFZ32 APT32:APV32 AZP32:AZR32 BJL32:BJN32 BTH32:BTJ32 CDD32:CDF32 CMZ32:CNB32 CWV32:CWX32 DGR32:DGT32 DQN32:DQP32 EAJ32:EAL32 EKF32:EKH32 EUB32:EUD32 FDX32:FDZ32 FNT32:FNV32 FXP32:FXR32 GHL32:GHN32 GRH32:GRJ32 HBD32:HBF32 HKZ32:HLB32 HUV32:HUX32 IER32:IET32 ION32:IOP32 IYJ32:IYL32 JIF32:JIH32 JSB32:JSD32 KBX32:KBZ32 KLT32:KLV32 KVP32:KVR32 LFL32:LFN32 LPH32:LPJ32 LZD32:LZF32 MIZ32:MJB32 MSV32:MSX32 NCR32:NCT32 NMN32:NMP32 NWJ32:NWL32 OGF32:OGH32 OQB32:OQD32 OZX32:OZZ32 PJT32:PJV32 PTP32:PTR32 QDL32:QDN32 QNH32:QNJ32 QXD32:QXF32 RGZ32:RHB32 RQV32:RQX32 SAR32:SAT32 SKN32:SKP32 SUJ32:SUL32 TEF32:TEH32 TOB32:TOD32 TXX32:TXZ32 UHT32:UHV32 URP32:URR32 VBL32:VBN32 VLH32:VLJ32 VVD32:VVF32 WEZ32:WFB32 WOV32:WOX32 CL15:CL31 MH15:MH31 WD15:WD31 AFZ15:AFZ31 APV15:APV31 AZR15:AZR31 BJN15:BJN31 BTJ15:BTJ31 CDF15:CDF31 CNB15:CNB31 CWX15:CWX31 DGT15:DGT31 DQP15:DQP31 EAL15:EAL31 EKH15:EKH31 EUD15:EUD31 FDZ15:FDZ31 FNV15:FNV31 FXR15:FXR31 GHN15:GHN31 GRJ15:GRJ31 HBF15:HBF31 HLB15:HLB31 HUX15:HUX31 IET15:IET31 IOP15:IOP31 IYL15:IYL31 JIH15:JIH31 JSD15:JSD31 KBZ15:KBZ31 KLV15:KLV31 KVR15:KVR31 LFN15:LFN31 LPJ15:LPJ31 LZF15:LZF31 MJB15:MJB31 MSX15:MSX31 NCT15:NCT31 NMP15:NMP31 NWL15:NWL31 OGH15:OGH31 OQD15:OQD31 OZZ15:OZZ31 PJV15:PJV31 PTR15:PTR31 QDN15:QDN31 QNJ15:QNJ31 QXF15:QXF31 RHB15:RHB31 RQX15:RQX31 SAT15:SAT31 SKP15:SKP31 SUL15:SUL31 TEH15:TEH31 TOD15:TOD31 TXZ15:TXZ31 UHV15:UHV31 URR15:URR31 VBN15:VBN31 VLJ15:VLJ31 VVF15:VVF31 WFB15:WFB31 WOX15:WOX31 CL52:CL54 MH52:MH54 WD52:WD54 AFZ52:AFZ54 APV52:APV54 AZR52:AZR54 BJN52:BJN54 BTJ52:BTJ54 CDF52:CDF54 CNB52:CNB54 CWX52:CWX54 DGT52:DGT54 DQP52:DQP54 EAL52:EAL54 EKH52:EKH54 EUD52:EUD54 FDZ52:FDZ54 FNV52:FNV54 FXR52:FXR54 GHN52:GHN54 GRJ52:GRJ54 HBF52:HBF54 HLB52:HLB54 HUX52:HUX54 IET52:IET54 IOP52:IOP54 IYL52:IYL54 JIH52:JIH54 JSD52:JSD54 KBZ52:KBZ54 KLV52:KLV54 KVR52:KVR54 LFN52:LFN54 LPJ52:LPJ54 LZF52:LZF54 MJB52:MJB54 MSX52:MSX54 NCT52:NCT54 NMP52:NMP54 NWL52:NWL54 OGH52:OGH54 OQD52:OQD54 OZZ52:OZZ54 PJV52:PJV54 PTR52:PTR54 QDN52:QDN54 QNJ52:QNJ54 QXF52:QXF54 RHB52:RHB54 RQX52:RQX54 SAT52:SAT54 SKP52:SKP54 SUL52:SUL54 TEH52:TEH54 TOD52:TOD54 TXZ52:TXZ54 UHV52:UHV54 URR52:URR54 VBN52:VBN54 VLJ52:VLJ54 VVF52:VVF54 WFB52:WFB54 WOX52:WOX54 CL13 MH13 WD13 AFZ13 APV13 AZR13 BJN13 BTJ13 CDF13 CNB13 CWX13 DGT13 DQP13 EAL13 EKH13 EUD13 FDZ13 FNV13 FXR13 GHN13 GRJ13 HBF13 HLB13 HUX13 IET13 IOP13 IYL13 JIH13 JSD13 KBZ13 KLV13 KVR13 LFN13 LPJ13 LZF13 MJB13 MSX13 NCT13 NMP13 NWL13 OGH13 OQD13 OZZ13 PJV13 PTR13 QDN13 QNJ13 QXF13 RHB13 RQX13 SAT13 SKP13 SUL13 TEH13 TOD13 TXZ13 UHV13 URR13 VBN13 VLJ13 VVF13 WFB13 WOX13 CL33:CL35 MH33:MH35 WD33:WD35 AFZ33:AFZ35 APV33:APV35 AZR33:AZR35 BJN33:BJN35 BTJ33:BTJ35 CDF33:CDF35 CNB33:CNB35 CWX33:CWX35 DGT33:DGT35 DQP33:DQP35 EAL33:EAL35 EKH33:EKH35 EUD33:EUD35 FDZ33:FDZ35 FNV33:FNV35 FXR33:FXR35 GHN33:GHN35 GRJ33:GRJ35 HBF33:HBF35 HLB33:HLB35 HUX33:HUX35 IET33:IET35 IOP33:IOP35 IYL33:IYL35 JIH33:JIH35 JSD33:JSD35 KBZ33:KBZ35 KLV33:KLV35 KVR33:KVR35 LFN33:LFN35 LPJ33:LPJ35 LZF33:LZF35 MJB33:MJB35 MSX33:MSX35 NCT33:NCT35 NMP33:NMP35 NWL33:NWL35 OGH33:OGH35 OQD33:OQD35 OZZ33:OZZ35 PJV33:PJV35 PTR33:PTR35 QDN33:QDN35 QNJ33:QNJ35 QXF33:QXF35 RHB33:RHB35 RQX33:RQX35 SAT33:SAT35 SKP33:SKP35 SUL33:SUL35 TEH33:TEH35 TOD33:TOD35 TXZ33:TXZ35 UHV33:UHV35 URR33:URR35 VBN33:VBN35 VLJ33:VLJ35 VVF33:VVF35 WFB33:WFB35 WOX33:WOX35 CL8:CL10 MH8:MH10 WD8:WD10 AFZ8:AFZ10 APV8:APV10 AZR8:AZR10 BJN8:BJN10 BTJ8:BTJ10 CDF8:CDF10 CNB8:CNB10 CWX8:CWX10 DGT8:DGT10 DQP8:DQP10 EAL8:EAL10 EKH8:EKH10 EUD8:EUD10 FDZ8:FDZ10 FNV8:FNV10 FXR8:FXR10 GHN8:GHN10 GRJ8:GRJ10 HBF8:HBF10 HLB8:HLB10 HUX8:HUX10 IET8:IET10 IOP8:IOP10 IYL8:IYL10 JIH8:JIH10 JSD8:JSD10 KBZ8:KBZ10 KLV8:KLV10 KVR8:KVR10 LFN8:LFN10 LPJ8:LPJ10 LZF8:LZF10 MJB8:MJB10 MSX8:MSX10 NCT8:NCT10 NMP8:NMP10 NWL8:NWL10 OGH8:OGH10 OQD8:OQD10 OZZ8:OZZ10 PJV8:PJV10 PTR8:PTR10 QDN8:QDN10 QNJ8:QNJ10 QXF8:QXF10 RHB8:RHB10 RQX8:RQX10 SAT8:SAT10 SKP8:SKP10 SUL8:SUL10 TEH8:TEH10 TOD8:TOD10 TXZ8:TXZ10 UHV8:UHV10 URR8:URR10 VBN8:VBN10 VLJ8:VLJ10 VVF8:VVF10 WFB8:WFB10 WOX8:WOX10 BX68:BX71 LT68:LT71 VP68:VP71 AFL68:AFL71 APH68:APH71 AZD68:AZD71 BIZ68:BIZ71 BSV68:BSV71 CCR68:CCR71 CMN68:CMN71 CWJ68:CWJ71 DGF68:DGF71 DQB68:DQB71 DZX68:DZX71 EJT68:EJT71 ETP68:ETP71 FDL68:FDL71 FNH68:FNH71 FXD68:FXD71 GGZ68:GGZ71 GQV68:GQV71 HAR68:HAR71 HKN68:HKN71 HUJ68:HUJ71 IEF68:IEF71 IOB68:IOB71 IXX68:IXX71 JHT68:JHT71 JRP68:JRP71 KBL68:KBL71 KLH68:KLH71 KVD68:KVD71 LEZ68:LEZ71 LOV68:LOV71 LYR68:LYR71 MIN68:MIN71 MSJ68:MSJ71 NCF68:NCF71 NMB68:NMB71 NVX68:NVX71 OFT68:OFT71 OPP68:OPP71 OZL68:OZL71 PJH68:PJH71 PTD68:PTD71 QCZ68:QCZ71 QMV68:QMV71 QWR68:QWR71 RGN68:RGN71 RQJ68:RQJ71 SAF68:SAF71 SKB68:SKB71 STX68:STX71 TDT68:TDT71 TNP68:TNP71 TXL68:TXL71 UHH68:UHH71 URD68:URD71 VAZ68:VAZ71 VKV68:VKV71 VUR68:VUR71 WEN68:WEN71 WOJ68:WOJ71 CD78:CD83 LZ78:LZ83 VV78:VV83 AFR78:AFR83 APN78:APN83 AZJ78:AZJ83 BJF78:BJF83 BTB78:BTB83 CCX78:CCX83 CMT78:CMT83 CWP78:CWP83 DGL78:DGL83 DQH78:DQH83 EAD78:EAD83 EJZ78:EJZ83 ETV78:ETV83 FDR78:FDR83 FNN78:FNN83 FXJ78:FXJ83 GHF78:GHF83 GRB78:GRB83 HAX78:HAX83 HKT78:HKT83 HUP78:HUP83 IEL78:IEL83 IOH78:IOH83 IYD78:IYD83 JHZ78:JHZ83 JRV78:JRV83 KBR78:KBR83 KLN78:KLN83 KVJ78:KVJ83 LFF78:LFF83 LPB78:LPB83 LYX78:LYX83 MIT78:MIT83 MSP78:MSP83 NCL78:NCL83 NMH78:NMH83 NWD78:NWD83 OFZ78:OFZ83 OPV78:OPV83 OZR78:OZR83 PJN78:PJN83 PTJ78:PTJ83 QDF78:QDF83 QNB78:QNB83 QWX78:QWX83 RGT78:RGT83 RQP78:RQP83 SAL78:SAL83 SKH78:SKH83 SUD78:SUD83 TDZ78:TDZ83 TNV78:TNV83 TXR78:TXR83 UHN78:UHN83 URJ78:URJ83 VBF78:VBF83 VLB78:VLB83 VUX78:VUX83 WET78:WET83 WOP78:WOP83 CG78:CG83 MC78:MC83 VY78:VY83 AFU78:AFU83 APQ78:APQ83 AZM78:AZM83 BJI78:BJI83 BTE78:BTE83 CDA78:CDA83 CMW78:CMW83 CWS78:CWS83 DGO78:DGO83 DQK78:DQK83 EAG78:EAG83 EKC78:EKC83 ETY78:ETY83 FDU78:FDU83 FNQ78:FNQ83 FXM78:FXM83 GHI78:GHI83 GRE78:GRE83 HBA78:HBA83 HKW78:HKW83 HUS78:HUS83 IEO78:IEO83 IOK78:IOK83 IYG78:IYG83 JIC78:JIC83 JRY78:JRY83 KBU78:KBU83 KLQ78:KLQ83 KVM78:KVM83 LFI78:LFI83 LPE78:LPE83 LZA78:LZA83 MIW78:MIW83 MSS78:MSS83 NCO78:NCO83 NMK78:NMK83 NWG78:NWG83 OGC78:OGC83 OPY78:OPY83 OZU78:OZU83 PJQ78:PJQ83 PTM78:PTM83 QDI78:QDI83 QNE78:QNE83 QXA78:QXA83 RGW78:RGW83 RQS78:RQS83 SAO78:SAO83 SKK78:SKK83 SUG78:SUG83 TEC78:TEC83 TNY78:TNY83 TXU78:TXU83 UHQ78:UHQ83 URM78:URM83 VBI78:VBI83 VLE78:VLE83 VVA78:VVA83 WEW78:WEW83 WOS78:WOS83 CG73:CG74 MC73:MC74 VY73:VY74 AFU73:AFU74 APQ73:APQ74 AZM73:AZM74 BJI73:BJI74 BTE73:BTE74 CDA73:CDA74 CMW73:CMW74 CWS73:CWS74 DGO73:DGO74 DQK73:DQK74 EAG73:EAG74 EKC73:EKC74 ETY73:ETY74 FDU73:FDU74 FNQ73:FNQ74 FXM73:FXM74 GHI73:GHI74 GRE73:GRE74 HBA73:HBA74 HKW73:HKW74 HUS73:HUS74 IEO73:IEO74 IOK73:IOK74 IYG73:IYG74 JIC73:JIC74 JRY73:JRY74 KBU73:KBU74 KLQ73:KLQ74 KVM73:KVM74 LFI73:LFI74 LPE73:LPE74 LZA73:LZA74 MIW73:MIW74 MSS73:MSS74 NCO73:NCO74 NMK73:NMK74 NWG73:NWG74 OGC73:OGC74 OPY73:OPY74 OZU73:OZU74 PJQ73:PJQ74 PTM73:PTM74 QDI73:QDI74 QNE73:QNE74 QXA73:QXA74 RGW73:RGW74 RQS73:RQS74 SAO73:SAO74 SKK73:SKK74 SUG73:SUG74 TEC73:TEC74 TNY73:TNY74 TXU73:TXU74 UHQ73:UHQ74 URM73:URM74 VBI73:VBI74 VLE73:VLE74 VVA73:VVA74 WEW73:WEW74 WOS73:WOS74 CE63:CF63 MA63:MB63 VW63:VX63 AFS63:AFT63 APO63:APP63 AZK63:AZL63 BJG63:BJH63 BTC63:BTD63 CCY63:CCZ63 CMU63:CMV63 CWQ63:CWR63 DGM63:DGN63 DQI63:DQJ63 EAE63:EAF63 EKA63:EKB63 ETW63:ETX63 FDS63:FDT63 FNO63:FNP63 FXK63:FXL63 GHG63:GHH63 GRC63:GRD63 HAY63:HAZ63 HKU63:HKV63 HUQ63:HUR63 IEM63:IEN63 IOI63:IOJ63 IYE63:IYF63 JIA63:JIB63 JRW63:JRX63 KBS63:KBT63 KLO63:KLP63 KVK63:KVL63 LFG63:LFH63 LPC63:LPD63 LYY63:LYZ63 MIU63:MIV63 MSQ63:MSR63 NCM63:NCN63 NMI63:NMJ63 NWE63:NWF63 OGA63:OGB63 OPW63:OPX63 OZS63:OZT63 PJO63:PJP63 PTK63:PTL63 QDG63:QDH63 QNC63:QND63 QWY63:QWZ63 RGU63:RGV63 RQQ63:RQR63 SAM63:SAN63 SKI63:SKJ63 SUE63:SUF63 TEA63:TEB63 TNW63:TNX63 TXS63:TXT63 UHO63:UHP63 URK63:URL63 VBG63:VBH63 VLC63:VLD63 VUY63:VUZ63 WEU63:WEV63 WOQ63:WOR63 CE80:CF80 MA80:MB80 VW80:VX80 AFS80:AFT80 APO80:APP80 AZK80:AZL80 BJG80:BJH80 BTC80:BTD80 CCY80:CCZ80 CMU80:CMV80 CWQ80:CWR80 DGM80:DGN80 DQI80:DQJ80 EAE80:EAF80 EKA80:EKB80 ETW80:ETX80 FDS80:FDT80 FNO80:FNP80 FXK80:FXL80 GHG80:GHH80 GRC80:GRD80 HAY80:HAZ80 HKU80:HKV80 HUQ80:HUR80 IEM80:IEN80 IOI80:IOJ80 IYE80:IYF80 JIA80:JIB80 JRW80:JRX80 KBS80:KBT80 KLO80:KLP80 KVK80:KVL80 LFG80:LFH80 LPC80:LPD80 LYY80:LYZ80 MIU80:MIV80 MSQ80:MSR80 NCM80:NCN80 NMI80:NMJ80 NWE80:NWF80 OGA80:OGB80 OPW80:OPX80 OZS80:OZT80 PJO80:PJP80 PTK80:PTL80 QDG80:QDH80 QNC80:QND80 QWY80:QWZ80 RGU80:RGV80 RQQ80:RQR80 SAM80:SAN80 SKI80:SKJ80 SUE80:SUF80 TEA80:TEB80 TNW80:TNX80 TXS80:TXT80 UHO80:UHP80 URK80:URL80 VBG80:VBH80 VLC80:VLD80 VUY80:VUZ80 WEU80:WEV80 WOQ80:WOR80 CF73:CF75 MB73:MB75 VX73:VX75 AFT73:AFT75 APP73:APP75 AZL73:AZL75 BJH73:BJH75 BTD73:BTD75 CCZ73:CCZ75 CMV73:CMV75 CWR73:CWR75 DGN73:DGN75 DQJ73:DQJ75 EAF73:EAF75 EKB73:EKB75 ETX73:ETX75 FDT73:FDT75 FNP73:FNP75 FXL73:FXL75 GHH73:GHH75 GRD73:GRD75 HAZ73:HAZ75 HKV73:HKV75 HUR73:HUR75 IEN73:IEN75 IOJ73:IOJ75 IYF73:IYF75 JIB73:JIB75 JRX73:JRX75 KBT73:KBT75 KLP73:KLP75 KVL73:KVL75 LFH73:LFH75 LPD73:LPD75 LYZ73:LYZ75 MIV73:MIV75 MSR73:MSR75 NCN73:NCN75 NMJ73:NMJ75 NWF73:NWF75 OGB73:OGB75 OPX73:OPX75 OZT73:OZT75 PJP73:PJP75 PTL73:PTL75 QDH73:QDH75 QND73:QND75 QWZ73:QWZ75 RGV73:RGV75 RQR73:RQR75 SAN73:SAN75 SKJ73:SKJ75 SUF73:SUF75 TEB73:TEB75 TNX73:TNX75 TXT73:TXT75 UHP73:UHP75 URL73:URL75 VBH73:VBH75 VLD73:VLD75 VUZ73:VUZ75 WEV73:WEV75 WOR73:WOR75 CF89:CF92 MB89:MB92 VX89:VX92 AFT89:AFT92 APP89:APP92 AZL89:AZL92 BJH89:BJH92 BTD89:BTD92 CCZ89:CCZ92 CMV89:CMV92 CWR89:CWR92 DGN89:DGN92 DQJ89:DQJ92 EAF89:EAF92 EKB89:EKB92 ETX89:ETX92 FDT89:FDT92 FNP89:FNP92 FXL89:FXL92 GHH89:GHH92 GRD89:GRD92 HAZ89:HAZ92 HKV89:HKV92 HUR89:HUR92 IEN89:IEN92 IOJ89:IOJ92 IYF89:IYF92 JIB89:JIB92 JRX89:JRX92 KBT89:KBT92 KLP89:KLP92 KVL89:KVL92 LFH89:LFH92 LPD89:LPD92 LYZ89:LYZ92 MIV89:MIV92 MSR89:MSR92 NCN89:NCN92 NMJ89:NMJ92 NWF89:NWF92 OGB89:OGB92 OPX89:OPX92 OZT89:OZT92 PJP89:PJP92 PTL89:PTL92 QDH89:QDH92 QND89:QND92 QWZ89:QWZ92 RGV89:RGV92 RQR89:RQR92 SAN89:SAN92 SKJ89:SKJ92 SUF89:SUF92 TEB89:TEB92 TNX89:TNX92 TXT89:TXT92 UHP89:UHP92 URL89:URL92 VBH89:VBH92 VLD89:VLD92 VUZ89:VUZ92 WEV89:WEV92 WOR89:WOR92 CF78:CF79 MB78:MB79 VX78:VX79 AFT78:AFT79 APP78:APP79 AZL78:AZL79 BJH78:BJH79 BTD78:BTD79 CCZ78:CCZ79 CMV78:CMV79 CWR78:CWR79 DGN78:DGN79 DQJ78:DQJ79 EAF78:EAF79 EKB78:EKB79 ETX78:ETX79 FDT78:FDT79 FNP78:FNP79 FXL78:FXL79 GHH78:GHH79 GRD78:GRD79 HAZ78:HAZ79 HKV78:HKV79 HUR78:HUR79 IEN78:IEN79 IOJ78:IOJ79 IYF78:IYF79 JIB78:JIB79 JRX78:JRX79 KBT78:KBT79 KLP78:KLP79 KVL78:KVL79 LFH78:LFH79 LPD78:LPD79 LYZ78:LYZ79 MIV78:MIV79 MSR78:MSR79 NCN78:NCN79 NMJ78:NMJ79 NWF78:NWF79 OGB78:OGB79 OPX78:OPX79 OZT78:OZT79 PJP78:PJP79 PTL78:PTL79 QDH78:QDH79 QND78:QND79 QWZ78:QWZ79 RGV78:RGV79 RQR78:RQR79 SAN78:SAN79 SKJ78:SKJ79 SUF78:SUF79 TEB78:TEB79 TNX78:TNX79 TXT78:TXT79 UHP78:UHP79 URL78:URL79 VBH78:VBH79 VLD78:VLD79 VUZ78:VUZ79 WEV78:WEV79 WOR78:WOR79 CF81:CF83 MB81:MB83 VX81:VX83 AFT81:AFT83 APP81:APP83 AZL81:AZL83 BJH81:BJH83 BTD81:BTD83 CCZ81:CCZ83 CMV81:CMV83 CWR81:CWR83 DGN81:DGN83 DQJ81:DQJ83 EAF81:EAF83 EKB81:EKB83 ETX81:ETX83 FDT81:FDT83 FNP81:FNP83 FXL81:FXL83 GHH81:GHH83 GRD81:GRD83 HAZ81:HAZ83 HKV81:HKV83 HUR81:HUR83 IEN81:IEN83 IOJ81:IOJ83 IYF81:IYF83 JIB81:JIB83 JRX81:JRX83 KBT81:KBT83 KLP81:KLP83 KVL81:KVL83 LFH81:LFH83 LPD81:LPD83 LYZ81:LYZ83 MIV81:MIV83 MSR81:MSR83 NCN81:NCN83 NMJ81:NMJ83 NWF81:NWF83 OGB81:OGB83 OPX81:OPX83 OZT81:OZT83 PJP81:PJP83 PTL81:PTL83 QDH81:QDH83 QND81:QND83 QWZ81:QWZ83 RGV81:RGV83 RQR81:RQR83 SAN81:SAN83 SKJ81:SKJ83 SUF81:SUF83 TEB81:TEB83 TNX81:TNX83 TXT81:TXT83 UHP81:UHP83 URL81:URL83 VBH81:VBH83 VLD81:VLD83 VUZ81:VUZ83 WEV81:WEV83 WOR81:WOR83 CF60:CF62 MB60:MB62 VX60:VX62 AFT60:AFT62 APP60:APP62 AZL60:AZL62 BJH60:BJH62 BTD60:BTD62 CCZ60:CCZ62 CMV60:CMV62 CWR60:CWR62 DGN60:DGN62 DQJ60:DQJ62 EAF60:EAF62 EKB60:EKB62 ETX60:ETX62 FDT60:FDT62 FNP60:FNP62 FXL60:FXL62 GHH60:GHH62 GRD60:GRD62 HAZ60:HAZ62 HKV60:HKV62 HUR60:HUR62 IEN60:IEN62 IOJ60:IOJ62 IYF60:IYF62 JIB60:JIB62 JRX60:JRX62 KBT60:KBT62 KLP60:KLP62 KVL60:KVL62 LFH60:LFH62 LPD60:LPD62 LYZ60:LYZ62 MIV60:MIV62 MSR60:MSR62 NCN60:NCN62 NMJ60:NMJ62 NWF60:NWF62 OGB60:OGB62 OPX60:OPX62 OZT60:OZT62 PJP60:PJP62 PTL60:PTL62 QDH60:QDH62 QND60:QND62 QWZ60:QWZ62 RGV60:RGV62 RQR60:RQR62 SAN60:SAN62 SKJ60:SKJ62 SUF60:SUF62 TEB60:TEB62 TNX60:TNX62 TXT60:TXT62 UHP60:UHP62 URL60:URL62 VBH60:VBH62 VLD60:VLD62 VUZ60:VUZ62 WEV60:WEV62 WOR60:WOR62 BO90:BO91 LK90:LK91 VG90:VG91 AFC90:AFC91 AOY90:AOY91 AYU90:AYU91 BIQ90:BIQ91 BSM90:BSM91 CCI90:CCI91 CME90:CME91 CWA90:CWA91 DFW90:DFW91 DPS90:DPS91 DZO90:DZO91 EJK90:EJK91 ETG90:ETG91 FDC90:FDC91 FMY90:FMY91 FWU90:FWU91 GGQ90:GGQ91 GQM90:GQM91 HAI90:HAI91 HKE90:HKE91 HUA90:HUA91 IDW90:IDW91 INS90:INS91 IXO90:IXO91 JHK90:JHK91 JRG90:JRG91 KBC90:KBC91 KKY90:KKY91 KUU90:KUU91 LEQ90:LEQ91 LOM90:LOM91 LYI90:LYI91 MIE90:MIE91 MSA90:MSA91 NBW90:NBW91 NLS90:NLS91 NVO90:NVO91 OFK90:OFK91 OPG90:OPG91 OZC90:OZC91 PIY90:PIY91 PSU90:PSU91 QCQ90:QCQ91 QMM90:QMM91 QWI90:QWI91 RGE90:RGE91 RQA90:RQA91 RZW90:RZW91 SJS90:SJS91 STO90:STO91 TDK90:TDK91 TNG90:TNG91 TXC90:TXC91 UGY90:UGY91 UQU90:UQU91 VAQ90:VAQ91 VKM90:VKM91 VUI90:VUI91 WEE90:WEE91 WOA90:WOA91 BO78:BO83 LK78:LK83 VG78:VG83 AFC78:AFC83 AOY78:AOY83 AYU78:AYU83 BIQ78:BIQ83 BSM78:BSM83 CCI78:CCI83 CME78:CME83 CWA78:CWA83 DFW78:DFW83 DPS78:DPS83 DZO78:DZO83 EJK78:EJK83 ETG78:ETG83 FDC78:FDC83 FMY78:FMY83 FWU78:FWU83 GGQ78:GGQ83 GQM78:GQM83 HAI78:HAI83 HKE78:HKE83 HUA78:HUA83 IDW78:IDW83 INS78:INS83 IXO78:IXO83 JHK78:JHK83 JRG78:JRG83 KBC78:KBC83 KKY78:KKY83 KUU78:KUU83 LEQ78:LEQ83 LOM78:LOM83 LYI78:LYI83 MIE78:MIE83 MSA78:MSA83 NBW78:NBW83 NLS78:NLS83 NVO78:NVO83 OFK78:OFK83 OPG78:OPG83 OZC78:OZC83 PIY78:PIY83 PSU78:PSU83 QCQ78:QCQ83 QMM78:QMM83 QWI78:QWI83 RGE78:RGE83 RQA78:RQA83 RZW78:RZW83 SJS78:SJS83 STO78:STO83 TDK78:TDK83 TNG78:TNG83 TXC78:TXC83 UGY78:UGY83 UQU78:UQU83 VAQ78:VAQ83 VKM78:VKM83 VUI78:VUI83 WEE78:WEE83 WOA78:WOA83 UHN57:UHQ57 LH73:LH74 VD73:VD74 AEZ73:AEZ74 AOV73:AOV74 AYR73:AYR74 BIN73:BIN74 BSJ73:BSJ74 CCF73:CCF74 CMB73:CMB74 CVX73:CVX74 DFT73:DFT74 DPP73:DPP74 DZL73:DZL74 EJH73:EJH74 ETD73:ETD74 FCZ73:FCZ74 FMV73:FMV74 FWR73:FWR74 GGN73:GGN74 GQJ73:GQJ74 HAF73:HAF74 HKB73:HKB74 HTX73:HTX74 IDT73:IDT74 INP73:INP74 IXL73:IXL74 JHH73:JHH74 JRD73:JRD74 KAZ73:KAZ74 KKV73:KKV74 KUR73:KUR74 LEN73:LEN74 LOJ73:LOJ74 LYF73:LYF74 MIB73:MIB74 MRX73:MRX74 NBT73:NBT74 NLP73:NLP74 NVL73:NVL74 OFH73:OFH74 OPD73:OPD74 OYZ73:OYZ74 PIV73:PIV74 PSR73:PSR74 QCN73:QCN74 QMJ73:QMJ74 QWF73:QWF74 RGB73:RGB74 RPX73:RPX74 RZT73:RZT74 SJP73:SJP74 STL73:STL74 TDH73:TDH74 TND73:TND74 TWZ73:TWZ74 UGV73:UGV74 UQR73:UQR74 VAN73:VAN74 VKJ73:VKJ74 VUF73:VUF74 WEB73:WEB74 WNX73:WNX74 BO68:BO71 LK68:LK71 VG68:VG71 AFC68:AFC71 AOY68:AOY71 AYU68:AYU71 BIQ68:BIQ71 BSM68:BSM71 CCI68:CCI71 CME68:CME71 CWA68:CWA71 DFW68:DFW71 DPS68:DPS71 DZO68:DZO71 EJK68:EJK71 ETG68:ETG71 FDC68:FDC71 FMY68:FMY71 FWU68:FWU71 GGQ68:GGQ71 GQM68:GQM71 HAI68:HAI71 HKE68:HKE71 HUA68:HUA71 IDW68:IDW71 INS68:INS71 IXO68:IXO71 JHK68:JHK71 JRG68:JRG71 KBC68:KBC71 KKY68:KKY71 KUU68:KUU71 LEQ68:LEQ71 LOM68:LOM71 LYI68:LYI71 MIE68:MIE71 MSA68:MSA71 NBW68:NBW71 NLS68:NLS71 NVO68:NVO71 OFK68:OFK71 OPG68:OPG71 OZC68:OZC71 PIY68:PIY71 PSU68:PSU71 QCQ68:QCQ71 QMM68:QMM71 QWI68:QWI71 RGE68:RGE71 RQA68:RQA71 RZW68:RZW71 SJS68:SJS71 STO68:STO71 TDK68:TDK71 TNG68:TNG71 TXC68:TXC71 UGY68:UGY71 UQU68:UQU71 VAQ68:VAQ71 VKM68:VKM71 VUI68:VUI71 WEE68:WEE71 WOA68:WOA71 URJ57:URM57 LH68:LH71 VD68:VD71 AEZ68:AEZ71 AOV68:AOV71 AYR68:AYR71 BIN68:BIN71 BSJ68:BSJ71 CCF68:CCF71 CMB68:CMB71 CVX68:CVX71 DFT68:DFT71 DPP68:DPP71 DZL68:DZL71 EJH68:EJH71 ETD68:ETD71 FCZ68:FCZ71 FMV68:FMV71 FWR68:FWR71 GGN68:GGN71 GQJ68:GQJ71 HAF68:HAF71 HKB68:HKB71 HTX68:HTX71 IDT68:IDT71 INP68:INP71 IXL68:IXL71 JHH68:JHH71 JRD68:JRD71 KAZ68:KAZ71 KKV68:KKV71 KUR68:KUR71 LEN68:LEN71 LOJ68:LOJ71 LYF68:LYF71 MIB68:MIB71 MRX68:MRX71 NBT68:NBT71 NLP68:NLP71 NVL68:NVL71 OFH68:OFH71 OPD68:OPD71 OYZ68:OYZ71 PIV68:PIV71 PSR68:PSR71 QCN68:QCN71 QMJ68:QMJ71 QWF68:QWF71 RGB68:RGB71 RPX68:RPX71 RZT68:RZT71 SJP68:SJP71 STL68:STL71 TDH68:TDH71 TND68:TND71 TWZ68:TWZ71 UGV68:UGV71 UQR68:UQR71 VAN68:VAN71 VKJ68:VKJ71 VUF68:VUF71 WEB68:WEB71 WNX68:WNX71 BO73:BO74 LK73:LK74 VG73:VG74 AFC73:AFC74 AOY73:AOY74 AYU73:AYU74 BIQ73:BIQ74 BSM73:BSM74 CCI73:CCI74 CME73:CME74 CWA73:CWA74 DFW73:DFW74 DPS73:DPS74 DZO73:DZO74 EJK73:EJK74 ETG73:ETG74 FDC73:FDC74 FMY73:FMY74 FWU73:FWU74 GGQ73:GGQ74 GQM73:GQM74 HAI73:HAI74 HKE73:HKE74 HUA73:HUA74 IDW73:IDW74 INS73:INS74 IXO73:IXO74 JHK73:JHK74 JRG73:JRG74 KBC73:KBC74 KKY73:KKY74 KUU73:KUU74 LEQ73:LEQ74 LOM73:LOM74 LYI73:LYI74 MIE73:MIE74 MSA73:MSA74 NBW73:NBW74 NLS73:NLS74 NVO73:NVO74 OFK73:OFK74 OPG73:OPG74 OZC73:OZC74 PIY73:PIY74 PSU73:PSU74 QCQ73:QCQ74 QMM73:QMM74 QWI73:QWI74 RGE73:RGE74 RQA73:RQA74 RZW73:RZW74 SJS73:SJS74 STO73:STO74 TDK73:TDK74 TNG73:TNG74 TXC73:TXC74 UGY73:UGY74 UQU73:UQU74 VAQ73:VAQ74 VKM73:VKM74 VUI73:VUI74 WEE73:WEE74 WOA73:WOA74 VBF57:VBI57 LH78:LH83 VD78:VD83 AEZ78:AEZ83 AOV78:AOV83 AYR78:AYR83 BIN78:BIN83 BSJ78:BSJ83 CCF78:CCF83 CMB78:CMB83 CVX78:CVX83 DFT78:DFT83 DPP78:DPP83 DZL78:DZL83 EJH78:EJH83 ETD78:ETD83 FCZ78:FCZ83 FMV78:FMV83 FWR78:FWR83 GGN78:GGN83 GQJ78:GQJ83 HAF78:HAF83 HKB78:HKB83 HTX78:HTX83 IDT78:IDT83 INP78:INP83 IXL78:IXL83 JHH78:JHH83 JRD78:JRD83 KAZ78:KAZ83 KKV78:KKV83 KUR78:KUR83 LEN78:LEN83 LOJ78:LOJ83 LYF78:LYF83 MIB78:MIB83 MRX78:MRX83 NBT78:NBT83 NLP78:NLP83 NVL78:NVL83 OFH78:OFH83 OPD78:OPD83 OYZ78:OYZ83 PIV78:PIV83 PSR78:PSR83 QCN78:QCN83 QMJ78:QMJ83 QWF78:QWF83 RGB78:RGB83 RPX78:RPX83 RZT78:RZT83 SJP78:SJP83 STL78:STL83 TDH78:TDH83 TND78:TND83 TWZ78:TWZ83 UGV78:UGV83 UQR78:UQR83 VAN78:VAN83 VKJ78:VKJ83 VUF78:VUF83 WEB78:WEB83 WNX78:WNX83 VLB57:VLE57 LH90:LH91 VD90:VD91 AEZ90:AEZ91 AOV90:AOV91 AYR90:AYR91 BIN90:BIN91 BSJ90:BSJ91 CCF90:CCF91 CMB90:CMB91 CVX90:CVX91 DFT90:DFT91 DPP90:DPP91 DZL90:DZL91 EJH90:EJH91 ETD90:ETD91 FCZ90:FCZ91 FMV90:FMV91 FWR90:FWR91 GGN90:GGN91 GQJ90:GQJ91 HAF90:HAF91 HKB90:HKB91 HTX90:HTX91 IDT90:IDT91 INP90:INP91 IXL90:IXL91 JHH90:JHH91 JRD90:JRD91 KAZ90:KAZ91 KKV90:KKV91 KUR90:KUR91 LEN90:LEN91 LOJ90:LOJ91 LYF90:LYF91 MIB90:MIB91 MRX90:MRX91 NBT90:NBT91 NLP90:NLP91 NVL90:NVL91 OFH90:OFH91 OPD90:OPD91 OYZ90:OYZ91 PIV90:PIV91 PSR90:PSR91 QCN90:QCN91 QMJ90:QMJ91 QWF90:QWF91 RGB90:RGB91 RPX90:RPX91 RZT90:RZT91 SJP90:SJP91 STL90:STL91 TDH90:TDH91 TND90:TND91 TWZ90:TWZ91 UGV90:UGV91 UQR90:UQR91 VAN90:VAN91 VKJ90:VKJ91 VUF90:VUF91 WEB90:WEB91 WNX90:WNX91 BR73:BR74 LN73:LN74 VJ73:VJ74 AFF73:AFF74 APB73:APB74 AYX73:AYX74 BIT73:BIT74 BSP73:BSP74 CCL73:CCL74 CMH73:CMH74 CWD73:CWD74 DFZ73:DFZ74 DPV73:DPV74 DZR73:DZR74 EJN73:EJN74 ETJ73:ETJ74 FDF73:FDF74 FNB73:FNB74 FWX73:FWX74 GGT73:GGT74 GQP73:GQP74 HAL73:HAL74 HKH73:HKH74 HUD73:HUD74 IDZ73:IDZ74 INV73:INV74 IXR73:IXR74 JHN73:JHN74 JRJ73:JRJ74 KBF73:KBF74 KLB73:KLB74 KUX73:KUX74 LET73:LET74 LOP73:LOP74 LYL73:LYL74 MIH73:MIH74 MSD73:MSD74 NBZ73:NBZ74 NLV73:NLV74 NVR73:NVR74 OFN73:OFN74 OPJ73:OPJ74 OZF73:OZF74 PJB73:PJB74 PSX73:PSX74 QCT73:QCT74 QMP73:QMP74 QWL73:QWL74 RGH73:RGH74 RQD73:RQD74 RZZ73:RZZ74 SJV73:SJV74 STR73:STR74 TDN73:TDN74 TNJ73:TNJ74 TXF73:TXF74 UHB73:UHB74 UQX73:UQX74 VAT73:VAT74 VKP73:VKP74 VUL73:VUL74 WEH73:WEH74 WOD73:WOD74 BU68:BU71 LQ68:LQ71 VM68:VM71 AFI68:AFI71 APE68:APE71 AZA68:AZA71 BIW68:BIW71 BSS68:BSS71 CCO68:CCO71 CMK68:CMK71 CWG68:CWG71 DGC68:DGC71 DPY68:DPY71 DZU68:DZU71 EJQ68:EJQ71 ETM68:ETM71 FDI68:FDI71 FNE68:FNE71 FXA68:FXA71 GGW68:GGW71 GQS68:GQS71 HAO68:HAO71 HKK68:HKK71 HUG68:HUG71 IEC68:IEC71 INY68:INY71 IXU68:IXU71 JHQ68:JHQ71 JRM68:JRM71 KBI68:KBI71 KLE68:KLE71 KVA68:KVA71 LEW68:LEW71 LOS68:LOS71 LYO68:LYO71 MIK68:MIK71 MSG68:MSG71 NCC68:NCC71 NLY68:NLY71 NVU68:NVU71 OFQ68:OFQ71 OPM68:OPM71 OZI68:OZI71 PJE68:PJE71 PTA68:PTA71 QCW68:QCW71 QMS68:QMS71 QWO68:QWO71 RGK68:RGK71 RQG68:RQG71 SAC68:SAC71 SJY68:SJY71 STU68:STU71 TDQ68:TDQ71 TNM68:TNM71 TXI68:TXI71 UHE68:UHE71 URA68:URA71 VAW68:VAW71 VKS68:VKS71 VUO68:VUO71 WEK68:WEK71 WOG68:WOG71 BR68:BR71 LN68:LN71 VJ68:VJ71 AFF68:AFF71 APB68:APB71 AYX68:AYX71 BIT68:BIT71 BSP68:BSP71 CCL68:CCL71 CMH68:CMH71 CWD68:CWD71 DFZ68:DFZ71 DPV68:DPV71 DZR68:DZR71 EJN68:EJN71 ETJ68:ETJ71 FDF68:FDF71 FNB68:FNB71 FWX68:FWX71 GGT68:GGT71 GQP68:GQP71 HAL68:HAL71 HKH68:HKH71 HUD68:HUD71 IDZ68:IDZ71 INV68:INV71 IXR68:IXR71 JHN68:JHN71 JRJ68:JRJ71 KBF68:KBF71 KLB68:KLB71 KUX68:KUX71 LET68:LET71 LOP68:LOP71 LYL68:LYL71 MIH68:MIH71 MSD68:MSD71 NBZ68:NBZ71 NLV68:NLV71 NVR68:NVR71 OFN68:OFN71 OPJ68:OPJ71 OZF68:OZF71 PJB68:PJB71 PSX68:PSX71 QCT68:QCT71 QMP68:QMP71 QWL68:QWL71 RGH68:RGH71 RQD68:RQD71 RZZ68:RZZ71 SJV68:SJV71 STR68:STR71 TDN68:TDN71 TNJ68:TNJ71 TXF68:TXF71 UHB68:UHB71 UQX68:UQX71 VAT68:VAT71 VKP68:VKP71 VUL68:VUL71 WEH68:WEH71 WOD68:WOD71 BU73:BU74 LQ73:LQ74 VM73:VM74 AFI73:AFI74 APE73:APE74 AZA73:AZA74 BIW73:BIW74 BSS73:BSS74 CCO73:CCO74 CMK73:CMK74 CWG73:CWG74 DGC73:DGC74 DPY73:DPY74 DZU73:DZU74 EJQ73:EJQ74 ETM73:ETM74 FDI73:FDI74 FNE73:FNE74 FXA73:FXA74 GGW73:GGW74 GQS73:GQS74 HAO73:HAO74 HKK73:HKK74 HUG73:HUG74 IEC73:IEC74 INY73:INY74 IXU73:IXU74 JHQ73:JHQ74 JRM73:JRM74 KBI73:KBI74 KLE73:KLE74 KVA73:KVA74 LEW73:LEW74 LOS73:LOS74 LYO73:LYO74 MIK73:MIK74 MSG73:MSG74 NCC73:NCC74 NLY73:NLY74 NVU73:NVU74 OFQ73:OFQ74 OPM73:OPM74 OZI73:OZI74 PJE73:PJE74 PTA73:PTA74 QCW73:QCW74 QMS73:QMS74 QWO73:QWO74 RGK73:RGK74 RQG73:RQG74 SAC73:SAC74 SJY73:SJY74 STU73:STU74 TDQ73:TDQ74 TNM73:TNM74 TXI73:TXI74 UHE73:UHE74 URA73:URA74 VAW73:VAW74 VKS73:VKS74 VUO73:VUO74 WEK73:WEK74 WOG73:WOG74 BR78:BR83 LN78:LN83 VJ78:VJ83 AFF78:AFF83 APB78:APB83 AYX78:AYX83 BIT78:BIT83 BSP78:BSP83 CCL78:CCL83 CMH78:CMH83 CWD78:CWD83 DFZ78:DFZ83 DPV78:DPV83 DZR78:DZR83 EJN78:EJN83 ETJ78:ETJ83 FDF78:FDF83 FNB78:FNB83 FWX78:FWX83 GGT78:GGT83 GQP78:GQP83 HAL78:HAL83 HKH78:HKH83 HUD78:HUD83 IDZ78:IDZ83 INV78:INV83 IXR78:IXR83 JHN78:JHN83 JRJ78:JRJ83 KBF78:KBF83 KLB78:KLB83 KUX78:KUX83 LET78:LET83 LOP78:LOP83 LYL78:LYL83 MIH78:MIH83 MSD78:MSD83 NBZ78:NBZ83 NLV78:NLV83 NVR78:NVR83 OFN78:OFN83 OPJ78:OPJ83 OZF78:OZF83 PJB78:PJB83 PSX78:PSX83 QCT78:QCT83 QMP78:QMP83 QWL78:QWL83 RGH78:RGH83 RQD78:RQD83 RZZ78:RZZ83 SJV78:SJV83 STR78:STR83 TDN78:TDN83 TNJ78:TNJ83 TXF78:TXF83 UHB78:UHB83 UQX78:UQX83 VAT78:VAT83 VKP78:VKP83 VUL78:VUL83 WEH78:WEH83 WOD78:WOD83 BR90:BR91 LN90:LN91 VJ90:VJ91 AFF90:AFF91 APB90:APB91 AYX90:AYX91 BIT90:BIT91 BSP90:BSP91 CCL90:CCL91 CMH90:CMH91 CWD90:CWD91 DFZ90:DFZ91 DPV90:DPV91 DZR90:DZR91 EJN90:EJN91 ETJ90:ETJ91 FDF90:FDF91 FNB90:FNB91 FWX90:FWX91 GGT90:GGT91 GQP90:GQP91 HAL90:HAL91 HKH90:HKH91 HUD90:HUD91 IDZ90:IDZ91 INV90:INV91 IXR90:IXR91 JHN90:JHN91 JRJ90:JRJ91 KBF90:KBF91 KLB90:KLB91 KUX90:KUX91 LET90:LET91 LOP90:LOP91 LYL90:LYL91 MIH90:MIH91 MSD90:MSD91 NBZ90:NBZ91 NLV90:NLV91 NVR90:NVR91 OFN90:OFN91 OPJ90:OPJ91 OZF90:OZF91 PJB90:PJB91 PSX90:PSX91 QCT90:QCT91 QMP90:QMP91 QWL90:QWL91 RGH90:RGH91 RQD90:RQD91 RZZ90:RZZ91 SJV90:SJV91 STR90:STR91 TDN90:TDN91 TNJ90:TNJ91 TXF90:TXF91 UHB90:UHB91 UQX90:UQX91 VAT90:VAT91 VKP90:VKP91 VUL90:VUL91 WEH90:WEH91 WOD90:WOD91 BX78:BX83 LT78:LT83 VP78:VP83 AFL78:AFL83 APH78:APH83 AZD78:AZD83 BIZ78:BIZ83 BSV78:BSV83 CCR78:CCR83 CMN78:CMN83 CWJ78:CWJ83 DGF78:DGF83 DQB78:DQB83 DZX78:DZX83 EJT78:EJT83 ETP78:ETP83 FDL78:FDL83 FNH78:FNH83 FXD78:FXD83 GGZ78:GGZ83 GQV78:GQV83 HAR78:HAR83 HKN78:HKN83 HUJ78:HUJ83 IEF78:IEF83 IOB78:IOB83 IXX78:IXX83 JHT78:JHT83 JRP78:JRP83 KBL78:KBL83 KLH78:KLH83 KVD78:KVD83 LEZ78:LEZ83 LOV78:LOV83 LYR78:LYR83 MIN78:MIN83 MSJ78:MSJ83 NCF78:NCF83 NMB78:NMB83 NVX78:NVX83 OFT78:OFT83 OPP78:OPP83 OZL78:OZL83 PJH78:PJH83 PTD78:PTD83 QCZ78:QCZ83 QMV78:QMV83 QWR78:QWR83 RGN78:RGN83 RQJ78:RQJ83 SAF78:SAF83 SKB78:SKB83 STX78:STX83 TDT78:TDT83 TNP78:TNP83 TXL78:TXL83 UHH78:UHH83 URD78:URD83 VAZ78:VAZ83 VKV78:VKV83 VUR78:VUR83 WEN78:WEN83 WOJ78:WOJ83 BU90:BU91 LQ90:LQ91 VM90:VM91 AFI90:AFI91 APE90:APE91 AZA90:AZA91 BIW90:BIW91 BSS90:BSS91 CCO90:CCO91 CMK90:CMK91 CWG90:CWG91 DGC90:DGC91 DPY90:DPY91 DZU90:DZU91 EJQ90:EJQ91 ETM90:ETM91 FDI90:FDI91 FNE90:FNE91 FXA90:FXA91 GGW90:GGW91 GQS90:GQS91 HAO90:HAO91 HKK90:HKK91 HUG90:HUG91 IEC90:IEC91 INY90:INY91 IXU90:IXU91 JHQ90:JHQ91 JRM90:JRM91 KBI90:KBI91 KLE90:KLE91 KVA90:KVA91 LEW90:LEW91 LOS90:LOS91 LYO90:LYO91 MIK90:MIK91 MSG90:MSG91 NCC90:NCC91 NLY90:NLY91 NVU90:NVU91 OFQ90:OFQ91 OPM90:OPM91 OZI90:OZI91 PJE90:PJE91 PTA90:PTA91 QCW90:QCW91 QMS90:QMS91 QWO90:QWO91 RGK90:RGK91 RQG90:RQG91 SAC90:SAC91 SJY90:SJY91 STU90:STU91 TDQ90:TDQ91 TNM90:TNM91 TXI90:TXI91 UHE90:UHE91 URA90:URA91 VAW90:VAW91 VKS90:VKS91 VUO90:VUO91 WEK90:WEK91 WOG90:WOG91 BU78:BU83 LQ78:LQ83 VM78:VM83 AFI78:AFI83 APE78:APE83 AZA78:AZA83 BIW78:BIW83 BSS78:BSS83 CCO78:CCO83 CMK78:CMK83 CWG78:CWG83 DGC78:DGC83 DPY78:DPY83 DZU78:DZU83 EJQ78:EJQ83 ETM78:ETM83 FDI78:FDI83 FNE78:FNE83 FXA78:FXA83 GGW78:GGW83 GQS78:GQS83 HAO78:HAO83 HKK78:HKK83 HUG78:HUG83 IEC78:IEC83 INY78:INY83 IXU78:IXU83 JHQ78:JHQ83 JRM78:JRM83 KBI78:KBI83 KLE78:KLE83 KVA78:KVA83 LEW78:LEW83 LOS78:LOS83 LYO78:LYO83 MIK78:MIK83 MSG78:MSG83 NCC78:NCC83 NLY78:NLY83 NVU78:NVU83 OFQ78:OFQ83 OPM78:OPM83 OZI78:OZI83 PJE78:PJE83 PTA78:PTA83 QCW78:QCW83 QMS78:QMS83 QWO78:QWO83 RGK78:RGK83 RQG78:RQG83 SAC78:SAC83 SJY78:SJY83 STU78:STU83 TDQ78:TDQ83 TNM78:TNM83 TXI78:TXI83 UHE78:UHE83 URA78:URA83 VAW78:VAW83 VKS78:VKS83 VUO78:VUO83 WEK78:WEK83 WOG78:WOG83 CA90:CA91 LW90:LW91 VS90:VS91 AFO90:AFO91 APK90:APK91 AZG90:AZG91 BJC90:BJC91 BSY90:BSY91 CCU90:CCU91 CMQ90:CMQ91 CWM90:CWM91 DGI90:DGI91 DQE90:DQE91 EAA90:EAA91 EJW90:EJW91 ETS90:ETS91 FDO90:FDO91 FNK90:FNK91 FXG90:FXG91 GHC90:GHC91 GQY90:GQY91 HAU90:HAU91 HKQ90:HKQ91 HUM90:HUM91 IEI90:IEI91 IOE90:IOE91 IYA90:IYA91 JHW90:JHW91 JRS90:JRS91 KBO90:KBO91 KLK90:KLK91 KVG90:KVG91 LFC90:LFC91 LOY90:LOY91 LYU90:LYU91 MIQ90:MIQ91 MSM90:MSM91 NCI90:NCI91 NME90:NME91 NWA90:NWA91 OFW90:OFW91 OPS90:OPS91 OZO90:OZO91 PJK90:PJK91 PTG90:PTG91 QDC90:QDC91 QMY90:QMY91 QWU90:QWU91 RGQ90:RGQ91 RQM90:RQM91 SAI90:SAI91 SKE90:SKE91 SUA90:SUA91 TDW90:TDW91 TNS90:TNS91 TXO90:TXO91 UHK90:UHK91 URG90:URG91 VBC90:VBC91 VKY90:VKY91 VUU90:VUU91 WEQ90:WEQ91 WOM90:WOM91 CA78:CA83 LW78:LW83 VS78:VS83 AFO78:AFO83 APK78:APK83 AZG78:AZG83 BJC78:BJC83 BSY78:BSY83 CCU78:CCU83 CMQ78:CMQ83 CWM78:CWM83 DGI78:DGI83 DQE78:DQE83 EAA78:EAA83 EJW78:EJW83 ETS78:ETS83 FDO78:FDO83 FNK78:FNK83 FXG78:FXG83 GHC78:GHC83 GQY78:GQY83 HAU78:HAU83 HKQ78:HKQ83 HUM78:HUM83 IEI78:IEI83 IOE78:IOE83 IYA78:IYA83 JHW78:JHW83 JRS78:JRS83 KBO78:KBO83 KLK78:KLK83 KVG78:KVG83 LFC78:LFC83 LOY78:LOY83 LYU78:LYU83 MIQ78:MIQ83 MSM78:MSM83 NCI78:NCI83 NME78:NME83 NWA78:NWA83 OFW78:OFW83 OPS78:OPS83 OZO78:OZO83 PJK78:PJK83 PTG78:PTG83 QDC78:QDC83 QMY78:QMY83 QWU78:QWU83 RGQ78:RGQ83 RQM78:RQM83 SAI78:SAI83 SKE78:SKE83 SUA78:SUA83 TDW78:TDW83 TNS78:TNS83 TXO78:TXO83 UHK78:UHK83 URG78:URG83 VBC78:VBC83 VKY78:VKY83 VUU78:VUU83 WEQ78:WEQ83 WOM78:WOM83 CA68:CA71 LW68:LW71 VS68:VS71 AFO68:AFO71 APK68:APK71 AZG68:AZG71 BJC68:BJC71 BSY68:BSY71 CCU68:CCU71 CMQ68:CMQ71 CWM68:CWM71 DGI68:DGI71 DQE68:DQE71 EAA68:EAA71 EJW68:EJW71 ETS68:ETS71 FDO68:FDO71 FNK68:FNK71 FXG68:FXG71 GHC68:GHC71 GQY68:GQY71 HAU68:HAU71 HKQ68:HKQ71 HUM68:HUM71 IEI68:IEI71 IOE68:IOE71 IYA68:IYA71 JHW68:JHW71 JRS68:JRS71 KBO68:KBO71 KLK68:KLK71 KVG68:KVG71 LFC68:LFC71 LOY68:LOY71 LYU68:LYU71 MIQ68:MIQ71 MSM68:MSM71 NCI68:NCI71 NME68:NME71 NWA68:NWA71 OFW68:OFW71 OPS68:OPS71 OZO68:OZO71 PJK68:PJK71 PTG68:PTG71 QDC68:QDC71 QMY68:QMY71 QWU68:QWU71 RGQ68:RGQ71 RQM68:RQM71 SAI68:SAI71 SKE68:SKE71 SUA68:SUA71 TDW68:TDW71 TNS68:TNS71 TXO68:TXO71 UHK68:UHK71 URG68:URG71 VBC68:VBC71 VKY68:VKY71 VUU68:VUU71 WEQ68:WEQ71 WOM68:WOM71 CA73:CA74 LW73:LW74 VS73:VS74 AFO73:AFO74 APK73:APK74 AZG73:AZG74 BJC73:BJC74 BSY73:BSY74 CCU73:CCU74 CMQ73:CMQ74 CWM73:CWM74 DGI73:DGI74 DQE73:DQE74 EAA73:EAA74 EJW73:EJW74 ETS73:ETS74 FDO73:FDO74 FNK73:FNK74 FXG73:FXG74 GHC73:GHC74 GQY73:GQY74 HAU73:HAU74 HKQ73:HKQ74 HUM73:HUM74 IEI73:IEI74 IOE73:IOE74 IYA73:IYA74 JHW73:JHW74 JRS73:JRS74 KBO73:KBO74 KLK73:KLK74 KVG73:KVG74 LFC73:LFC74 LOY73:LOY74 LYU73:LYU74 MIQ73:MIQ74 MSM73:MSM74 NCI73:NCI74 NME73:NME74 NWA73:NWA74 OFW73:OFW74 OPS73:OPS74 OZO73:OZO74 PJK73:PJK74 PTG73:PTG74 QDC73:QDC74 QMY73:QMY74 QWU73:QWU74 RGQ73:RGQ74 RQM73:RQM74 SAI73:SAI74 SKE73:SKE74 SUA73:SUA74 TDW73:TDW74 TNS73:TNS74 TXO73:TXO74 UHK73:UHK74 URG73:URG74 VBC73:VBC74 VKY73:VKY74 VUU73:VUU74 WEQ73:WEQ74 WOM73:WOM74 CF68:CG71 MB68:MC71 VX68:VY71 AFT68:AFU71 APP68:APQ71 AZL68:AZM71 BJH68:BJI71 BTD68:BTE71 CCZ68:CDA71 CMV68:CMW71 CWR68:CWS71 DGN68:DGO71 DQJ68:DQK71 EAF68:EAG71 EKB68:EKC71 ETX68:ETY71 FDT68:FDU71 FNP68:FNQ71 FXL68:FXM71 GHH68:GHI71 GRD68:GRE71 HAZ68:HBA71 HKV68:HKW71 HUR68:HUS71 IEN68:IEO71 IOJ68:IOK71 IYF68:IYG71 JIB68:JIC71 JRX68:JRY71 KBT68:KBU71 KLP68:KLQ71 KVL68:KVM71 LFH68:LFI71 LPD68:LPE71 LYZ68:LZA71 MIV68:MIW71 MSR68:MSS71 NCN68:NCO71 NMJ68:NMK71 NWF68:NWG71 OGB68:OGC71 OPX68:OPY71 OZT68:OZU71 PJP68:PJQ71 PTL68:PTM71 QDH68:QDI71 QND68:QNE71 QWZ68:QXA71 RGV68:RGW71 RQR68:RQS71 SAN68:SAO71 SKJ68:SKK71 SUF68:SUG71 TEB68:TEC71 TNX68:TNY71 TXT68:TXU71 UHP68:UHQ71 URL68:URM71 VBH68:VBI71 VLD68:VLE71 VUZ68:VVA71 WEV68:WEW71 WOR68:WOS71 CD73:CD74 LZ73:LZ74 VV73:VV74 AFR73:AFR74 APN73:APN74 AZJ73:AZJ74 BJF73:BJF74 BTB73:BTB74 CCX73:CCX74 CMT73:CMT74 CWP73:CWP74 DGL73:DGL74 DQH73:DQH74 EAD73:EAD74 EJZ73:EJZ74 ETV73:ETV74 FDR73:FDR74 FNN73:FNN74 FXJ73:FXJ74 GHF73:GHF74 GRB73:GRB74 HAX73:HAX74 HKT73:HKT74 HUP73:HUP74 IEL73:IEL74 IOH73:IOH74 IYD73:IYD74 JHZ73:JHZ74 JRV73:JRV74 KBR73:KBR74 KLN73:KLN74 KVJ73:KVJ74 LFF73:LFF74 LPB73:LPB74 LYX73:LYX74 MIT73:MIT74 MSP73:MSP74 NCL73:NCL74 NMH73:NMH74 NWD73:NWD74 OFZ73:OFZ74 OPV73:OPV74 OZR73:OZR74 PJN73:PJN74 PTJ73:PTJ74 QDF73:QDF74 QNB73:QNB74 QWX73:QWX74 RGT73:RGT74 RQP73:RQP74 SAL73:SAL74 SKH73:SKH74 SUD73:SUD74 TDZ73:TDZ74 TNV73:TNV74 TXR73:TXR74 UHN73:UHN74 URJ73:URJ74 VBF73:VBF74 VLB73:VLB74 VUX73:VUX74 WET73:WET74 WOP73:WOP74 CD68:CD71 LZ68:LZ71 VV68:VV71 AFR68:AFR71 APN68:APN71 AZJ68:AZJ71 BJF68:BJF71 BTB68:BTB71 CCX68:CCX71 CMT68:CMT71 CWP68:CWP71 DGL68:DGL71 DQH68:DQH71 EAD68:EAD71 EJZ68:EJZ71 ETV68:ETV71 FDR68:FDR71 FNN68:FNN71 FXJ68:FXJ71 GHF68:GHF71 GRB68:GRB71 HAX68:HAX71 HKT68:HKT71 HUP68:HUP71 IEL68:IEL71 IOH68:IOH71 IYD68:IYD71 JHZ68:JHZ71 JRV68:JRV71 KBR68:KBR71 KLN68:KLN71 KVJ68:KVJ71 LFF68:LFF71 LPB68:LPB71 LYX68:LYX71 MIT68:MIT71 MSP68:MSP71 NCL68:NCL71 NMH68:NMH71 NWD68:NWD71 OFZ68:OFZ71 OPV68:OPV71 OZR68:OZR71 PJN68:PJN71 PTJ68:PTJ71 QDF68:QDF71 QNB68:QNB71 QWX68:QWX71 RGT68:RGT71 RQP68:RQP71 SAL68:SAL71 SKH68:SKH71 SUD68:SUD71 TDZ68:TDZ71 TNV68:TNV71 TXR68:TXR71 UHN68:UHN71 URJ68:URJ71 VBF68:VBF71 VLB68:VLB71 VUX68:VUX71 WET68:WET71 WOP68:WOP71 CL68:CL71 MH68:MH71 WD68:WD71 AFZ68:AFZ71 APV68:APV71 AZR68:AZR71 BJN68:BJN71 BTJ68:BTJ71 CDF68:CDF71 CNB68:CNB71 CWX68:CWX71 DGT68:DGT71 DQP68:DQP71 EAL68:EAL71 EKH68:EKH71 EUD68:EUD71 FDZ68:FDZ71 FNV68:FNV71 FXR68:FXR71 GHN68:GHN71 GRJ68:GRJ71 HBF68:HBF71 HLB68:HLB71 HUX68:HUX71 IET68:IET71 IOP68:IOP71 IYL68:IYL71 JIH68:JIH71 JSD68:JSD71 KBZ68:KBZ71 KLV68:KLV71 KVR68:KVR71 LFN68:LFN71 LPJ68:LPJ71 LZF68:LZF71 MJB68:MJB71 MSX68:MSX71 NCT68:NCT71 NMP68:NMP71 NWL68:NWL71 OGH68:OGH71 OQD68:OQD71 OZZ68:OZZ71 PJV68:PJV71 PTR68:PTR71 QDN68:QDN71 QNJ68:QNJ71 QXF68:QXF71 RHB68:RHB71 RQX68:RQX71 SAT68:SAT71 SKP68:SKP71 SUL68:SUL71 TEH68:TEH71 TOD68:TOD71 TXZ68:TXZ71 UHV68:UHV71 URR68:URR71 VBN68:VBN71 VLJ68:VLJ71 VVF68:VVF71 WFB68:WFB71 WOX68:WOX71 CL78:CL83 MH78:MH83 WD78:WD83 AFZ78:AFZ83 APV78:APV83 AZR78:AZR83 BJN78:BJN83 BTJ78:BTJ83 CDF78:CDF83 CNB78:CNB83 CWX78:CWX83 DGT78:DGT83 DQP78:DQP83 EAL78:EAL83 EKH78:EKH83 EUD78:EUD83 FDZ78:FDZ83 FNV78:FNV83 FXR78:FXR83 GHN78:GHN83 GRJ78:GRJ83 HBF78:HBF83 HLB78:HLB83 HUX78:HUX83 IET78:IET83 IOP78:IOP83 IYL78:IYL83 JIH78:JIH83 JSD78:JSD83 KBZ78:KBZ83 KLV78:KLV83 KVR78:KVR83 LFN78:LFN83 LPJ78:LPJ83 LZF78:LZF83 MJB78:MJB83 MSX78:MSX83 NCT78:NCT83 NMP78:NMP83 NWL78:NWL83 OGH78:OGH83 OQD78:OQD83 OZZ78:OZZ83 PJV78:PJV83 PTR78:PTR83 QDN78:QDN83 QNJ78:QNJ83 QXF78:QXF83 RHB78:RHB83 RQX78:RQX83 SAT78:SAT83 SKP78:SKP83 SUL78:SUL83 TEH78:TEH83 TOD78:TOD83 TXZ78:TXZ83 UHV78:UHV83 URR78:URR83 VBN78:VBN83 VLJ78:VLJ83 VVF78:VVF83 WFB78:WFB83 WOX78:WOX83 CJ68:CJ71 MF68:MF71 WB68:WB71 AFX68:AFX71 APT68:APT71 AZP68:AZP71 BJL68:BJL71 BTH68:BTH71 CDD68:CDD71 CMZ68:CMZ71 CWV68:CWV71 DGR68:DGR71 DQN68:DQN71 EAJ68:EAJ71 EKF68:EKF71 EUB68:EUB71 FDX68:FDX71 FNT68:FNT71 FXP68:FXP71 GHL68:GHL71 GRH68:GRH71 HBD68:HBD71 HKZ68:HKZ71 HUV68:HUV71 IER68:IER71 ION68:ION71 IYJ68:IYJ71 JIF68:JIF71 JSB68:JSB71 KBX68:KBX71 KLT68:KLT71 KVP68:KVP71 LFL68:LFL71 LPH68:LPH71 LZD68:LZD71 MIZ68:MIZ71 MSV68:MSV71 NCR68:NCR71 NMN68:NMN71 NWJ68:NWJ71 OGF68:OGF71 OQB68:OQB71 OZX68:OZX71 PJT68:PJT71 PTP68:PTP71 QDL68:QDL71 QNH68:QNH71 QXD68:QXD71 RGZ68:RGZ71 RQV68:RQV71 SAR68:SAR71 SKN68:SKN71 SUJ68:SUJ71 TEF68:TEF71 TOB68:TOB71 TXX68:TXX71 UHT68:UHT71 URP68:URP71 VBL68:VBL71 VLH68:VLH71 VVD68:VVD71 WEZ68:WEZ71 WOV68:WOV71 CJ78:CJ83 MF78:MF83 WB78:WB83 AFX78:AFX83 APT78:APT83 AZP78:AZP83 BJL78:BJL83 BTH78:BTH83 CDD78:CDD83 CMZ78:CMZ83 CWV78:CWV83 DGR78:DGR83 DQN78:DQN83 EAJ78:EAJ83 EKF78:EKF83 EUB78:EUB83 FDX78:FDX83 FNT78:FNT83 FXP78:FXP83 GHL78:GHL83 GRH78:GRH83 HBD78:HBD83 HKZ78:HKZ83 HUV78:HUV83 IER78:IER83 ION78:ION83 IYJ78:IYJ83 JIF78:JIF83 JSB78:JSB83 KBX78:KBX83 KLT78:KLT83 KVP78:KVP83 LFL78:LFL83 LPH78:LPH83 LZD78:LZD83 MIZ78:MIZ83 MSV78:MSV83 NCR78:NCR83 NMN78:NMN83 NWJ78:NWJ83 OGF78:OGF83 OQB78:OQB83 OZX78:OZX83 PJT78:PJT83 PTP78:PTP83 QDL78:QDL83 QNH78:QNH83 QXD78:QXD83 RGZ78:RGZ83 RQV78:RQV83 SAR78:SAR83 SKN78:SKN83 SUJ78:SUJ83 TEF78:TEF83 TOB78:TOB83 TXX78:TXX83 UHT78:UHT83 URP78:URP83 VBL78:VBL83 VLH78:VLH83 VVD78:VVD83 WEZ78:WEZ83 WOV78:WOV83 CK80 MG80 WC80 AFY80 APU80 AZQ80 BJM80 BTI80 CDE80 CNA80 CWW80 DGS80 DQO80 EAK80 EKG80 EUC80 FDY80 FNU80 FXQ80 GHM80 GRI80 HBE80 HLA80 HUW80 IES80 IOO80 IYK80 JIG80 JSC80 KBY80 KLU80 KVQ80 LFM80 LPI80 LZE80 MJA80 MSW80 NCS80 NMO80 NWK80 OGG80 OQC80 OZY80 PJU80 PTQ80 QDM80 QNI80 QXE80 RHA80 RQW80 SAS80 SKO80 SUK80 TEG80 TOC80 TXY80 UHU80 URQ80 VBM80 VLI80 VVE80 WFA80 WOW80 CK63 MG63 WC63 AFY63 APU63 AZQ63 BJM63 BTI63 CDE63 CNA63 CWW63 DGS63 DQO63 EAK63 EKG63 EUC63 FDY63 FNU63 FXQ63 GHM63 GRI63 HBE63 HLA63 HUW63 IES63 IOO63 IYK63 JIG63 JSC63 KBY63 KLU63 KVQ63 LFM63 LPI63 LZE63 MJA63 MSW63 NCS63 NMO63 NWK63 OGG63 OQC63 OZY63 PJU63 PTQ63 QDM63 QNI63 QXE63 RHA63 RQW63 SAS63 SKO63 SUK63 TEG63 TOC63 TXY63 UHU63 URQ63 VBM63 VLI63 VVE63 WFA63 WOW63 CL89:CL92 MH89:MH92 WD89:WD92 AFZ89:AFZ92 APV89:APV92 AZR89:AZR92 BJN89:BJN92 BTJ89:BTJ92 CDF89:CDF92 CNB89:CNB92 CWX89:CWX92 DGT89:DGT92 DQP89:DQP92 EAL89:EAL92 EKH89:EKH92 EUD89:EUD92 FDZ89:FDZ92 FNV89:FNV92 FXR89:FXR92 GHN89:GHN92 GRJ89:GRJ92 HBF89:HBF92 HLB89:HLB92 HUX89:HUX92 IET89:IET92 IOP89:IOP92 IYL89:IYL92 JIH89:JIH92 JSD89:JSD92 KBZ89:KBZ92 KLV89:KLV92 KVR89:KVR92 LFN89:LFN92 LPJ89:LPJ92 LZF89:LZF92 MJB89:MJB92 MSX89:MSX92 NCT89:NCT92 NMP89:NMP92 NWL89:NWL92 OGH89:OGH92 OQD89:OQD92 OZZ89:OZZ92 PJV89:PJV92 PTR89:PTR92 QDN89:QDN92 QNJ89:QNJ92 QXF89:QXF92 RHB89:RHB92 RQX89:RQX92 SAT89:SAT92 SKP89:SKP92 SUL89:SUL92 TEH89:TEH92 TOD89:TOD92 TXZ89:TXZ92 UHV89:UHV92 URR89:URR92 VBN89:VBN92 VLJ89:VLJ92 VVF89:VVF92 WFB89:WFB92 WOX89:WOX92 CL73:CL75 MH73:MH75 WD73:WD75 AFZ73:AFZ75 APV73:APV75 AZR73:AZR75 BJN73:BJN75 BTJ73:BTJ75 CDF73:CDF75 CNB73:CNB75 CWX73:CWX75 DGT73:DGT75 DQP73:DQP75 EAL73:EAL75 EKH73:EKH75 EUD73:EUD75 FDZ73:FDZ75 FNV73:FNV75 FXR73:FXR75 GHN73:GHN75 GRJ73:GRJ75 HBF73:HBF75 HLB73:HLB75 HUX73:HUX75 IET73:IET75 IOP73:IOP75 IYL73:IYL75 JIH73:JIH75 JSD73:JSD75 KBZ73:KBZ75 KLV73:KLV75 KVR73:KVR75 LFN73:LFN75 LPJ73:LPJ75 LZF73:LZF75 MJB73:MJB75 MSX73:MSX75 NCT73:NCT75 NMP73:NMP75 NWL73:NWL75 OGH73:OGH75 OQD73:OQD75 OZZ73:OZZ75 PJV73:PJV75 PTR73:PTR75 QDN73:QDN75 QNJ73:QNJ75 QXF73:QXF75 RHB73:RHB75 RQX73:RQX75 SAT73:SAT75 SKP73:SKP75 SUL73:SUL75 TEH73:TEH75 TOD73:TOD75 TXZ73:TXZ75 UHV73:UHV75 URR73:URR75 VBN73:VBN75 VLJ73:VLJ75 VVF73:VVF75 WFB73:WFB75 WOX73:WOX75 C78:C83 C68:C71 C96:C97 C32 C36 C60:C66 WOX60:WOX66 WFB60:WFB66 VVF60:VVF66 VLJ60:VLJ66 VBN60:VBN66 URR60:URR66 UHV60:UHV66 TXZ60:TXZ66 TOD60:TOD66 TEH60:TEH66 SUL60:SUL66 SKP60:SKP66 SAT60:SAT66 RQX60:RQX66 RHB60:RHB66 QXF60:QXF66 QNJ60:QNJ66 QDN60:QDN66 PTR60:PTR66 PJV60:PJV66 OZZ60:OZZ66 OQD60:OQD66 OGH60:OGH66 NWL60:NWL66 NMP60:NMP66 NCT60:NCT66 MSX60:MSX66 MJB60:MJB66 LZF60:LZF66 LPJ60:LPJ66 LFN60:LFN66 KVR60:KVR66 KLV60:KLV66 KBZ60:KBZ66 JSD60:JSD66 JIH60:JIH66 IYL60:IYL66 IOP60:IOP66 IET60:IET66 HUX60:HUX66 HLB60:HLB66 HBF60:HBF66 GRJ60:GRJ66 GHN60:GHN66 FXR60:FXR66 FNV60:FNV66 FDZ60:FDZ66 EUD60:EUD66 EKH60:EKH66 EAL60:EAL66 DQP60:DQP66 DGT60:DGT66 CWX60:CWX66 CNB60:CNB66 CDF60:CDF66 BTJ60:BTJ66 BJN60:BJN66 AZR60:AZR66 APV60:APV66 AFZ60:AFZ66 WD60:WD66 MH60:MH66 CL60:CL66 WOV60:WOV66 WEZ60:WEZ66 VVD60:VVD66 VLH60:VLH66 VBL60:VBL66 URP60:URP66 UHT60:UHT66 TXX60:TXX66 TOB60:TOB66 TEF60:TEF66 SUJ60:SUJ66 SKN60:SKN66 SAR60:SAR66 RQV60:RQV66 RGZ60:RGZ66 QXD60:QXD66 QNH60:QNH66 QDL60:QDL66 PTP60:PTP66 PJT60:PJT66 OZX60:OZX66 OQB60:OQB66 OGF60:OGF66 NWJ60:NWJ66 NMN60:NMN66 NCR60:NCR66 MSV60:MSV66 MIZ60:MIZ66 LZD60:LZD66 LPH60:LPH66 LFL60:LFL66 KVP60:KVP66 KLT60:KLT66 KBX60:KBX66 JSB60:JSB66 JIF60:JIF66 IYJ60:IYJ66 ION60:ION66 IER60:IER66 HUV60:HUV66 HKZ60:HKZ66 HBD60:HBD66 GRH60:GRH66 GHL60:GHL66 FXP60:FXP66 FNT60:FNT66 FDX60:FDX66 EUB60:EUB66 EKF60:EKF66 EAJ60:EAJ66 DQN60:DQN66 DGR60:DGR66 CWV60:CWV66 CMZ60:CMZ66 CDD60:CDD66 BTH60:BTH66 BJL60:BJL66 AZP60:AZP66 APT60:APT66 AFX60:AFX66 WB60:WB66 MF60:MF66 CJ60:CJ66 WOM60:WOM66 WEQ60:WEQ66 VUU60:VUU66 VKY60:VKY66 VBC60:VBC66 URG60:URG66 UHK60:UHK66 TXO60:TXO66 TNS60:TNS66 TDW60:TDW66 SUA60:SUA66 SKE60:SKE66 SAI60:SAI66 RQM60:RQM66 RGQ60:RGQ66 QWU60:QWU66 QMY60:QMY66 QDC60:QDC66 PTG60:PTG66 PJK60:PJK66 OZO60:OZO66 OPS60:OPS66 OFW60:OFW66 NWA60:NWA66 NME60:NME66 NCI60:NCI66 MSM60:MSM66 MIQ60:MIQ66 LYU60:LYU66 LOY60:LOY66 LFC60:LFC66 KVG60:KVG66 KLK60:KLK66 KBO60:KBO66 JRS60:JRS66 JHW60:JHW66 IYA60:IYA66 IOE60:IOE66 IEI60:IEI66 HUM60:HUM66 HKQ60:HKQ66 HAU60:HAU66 GQY60:GQY66 GHC60:GHC66 FXG60:FXG66 FNK60:FNK66 FDO60:FDO66 ETS60:ETS66 EJW60:EJW66 EAA60:EAA66 DQE60:DQE66 DGI60:DGI66 CWM60:CWM66 CMQ60:CMQ66 CCU60:CCU66 BSY60:BSY66 BJC60:BJC66 AZG60:AZG66 APK60:APK66 AFO60:AFO66 VS60:VS66 LW60:LW66 CA60:CA66 WOJ60:WOJ66 WEN60:WEN66 VUR60:VUR66 VKV60:VKV66 VAZ60:VAZ66 URD60:URD66 UHH60:UHH66 TXL60:TXL66 TNP60:TNP66 TDT60:TDT66 STX60:STX66 SKB60:SKB66 SAF60:SAF66 RQJ60:RQJ66 RGN60:RGN66 QWR60:QWR66 QMV60:QMV66 QCZ60:QCZ66 PTD60:PTD66 PJH60:PJH66 OZL60:OZL66 OPP60:OPP66 OFT60:OFT66 NVX60:NVX66 NMB60:NMB66 NCF60:NCF66 MSJ60:MSJ66 MIN60:MIN66 LYR60:LYR66 LOV60:LOV66 LEZ60:LEZ66 KVD60:KVD66 KLH60:KLH66 KBL60:KBL66 JRP60:JRP66 JHT60:JHT66 IXX60:IXX66 IOB60:IOB66 IEF60:IEF66 HUJ60:HUJ66 HKN60:HKN66 HAR60:HAR66 GQV60:GQV66 GGZ60:GGZ66 FXD60:FXD66 FNH60:FNH66 FDL60:FDL66 ETP60:ETP66 EJT60:EJT66 DZX60:DZX66 DQB60:DQB66 DGF60:DGF66 CWJ60:CWJ66 CMN60:CMN66 CCR60:CCR66 BSV60:BSV66 BIZ60:BIZ66 AZD60:AZD66 APH60:APH66 AFL60:AFL66 VP60:VP66 LT60:LT66 BX60:BX66 WOG60:WOG66 WEK60:WEK66 VUO60:VUO66 VKS60:VKS66 VAW60:VAW66 URA60:URA66 UHE60:UHE66 TXI60:TXI66 TNM60:TNM66 TDQ60:TDQ66 STU60:STU66 SJY60:SJY66 SAC60:SAC66 RQG60:RQG66 RGK60:RGK66 QWO60:QWO66 QMS60:QMS66 QCW60:QCW66 PTA60:PTA66 PJE60:PJE66 OZI60:OZI66 OPM60:OPM66 OFQ60:OFQ66 NVU60:NVU66 NLY60:NLY66 NCC60:NCC66 MSG60:MSG66 MIK60:MIK66 LYO60:LYO66 LOS60:LOS66 LEW60:LEW66 KVA60:KVA66 KLE60:KLE66 KBI60:KBI66 JRM60:JRM66 JHQ60:JHQ66 IXU60:IXU66 INY60:INY66 IEC60:IEC66 HUG60:HUG66 HKK60:HKK66 HAO60:HAO66 GQS60:GQS66 GGW60:GGW66 FXA60:FXA66 FNE60:FNE66 FDI60:FDI66 ETM60:ETM66 EJQ60:EJQ66 DZU60:DZU66 DPY60:DPY66 DGC60:DGC66 CWG60:CWG66 CMK60:CMK66 CCO60:CCO66 BSS60:BSS66 BIW60:BIW66 AZA60:AZA66 APE60:APE66 AFI60:AFI66 VM60:VM66 LQ60:LQ66 BU60:BU66 WOD60:WOD66 WEH60:WEH66 VUL60:VUL66 VKP60:VKP66 VAT60:VAT66 UQX60:UQX66 UHB60:UHB66 TXF60:TXF66 TNJ60:TNJ66 TDN60:TDN66 STR60:STR66 SJV60:SJV66 RZZ60:RZZ66 RQD60:RQD66 RGH60:RGH66 QWL60:QWL66 QMP60:QMP66 QCT60:QCT66 PSX60:PSX66 PJB60:PJB66 OZF60:OZF66 OPJ60:OPJ66 OFN60:OFN66 NVR60:NVR66 NLV60:NLV66 NBZ60:NBZ66 MSD60:MSD66 MIH60:MIH66 LYL60:LYL66 LOP60:LOP66 LET60:LET66 KUX60:KUX66 KLB60:KLB66 KBF60:KBF66 JRJ60:JRJ66 JHN60:JHN66 IXR60:IXR66 INV60:INV66 IDZ60:IDZ66 HUD60:HUD66 HKH60:HKH66 HAL60:HAL66 GQP60:GQP66 GGT60:GGT66 FWX60:FWX66 FNB60:FNB66 FDF60:FDF66 ETJ60:ETJ66 EJN60:EJN66 DZR60:DZR66 DPV60:DPV66 DFZ60:DFZ66 CWD60:CWD66 CMH60:CMH66 CCL60:CCL66 BSP60:BSP66 BIT60:BIT66 AYX60:AYX66 APB60:APB66 AFF60:AFF66 VJ60:VJ66 LN60:LN66 BR60:BR66 WOA60:WOA66 WEE60:WEE66 VUI60:VUI66 VKM60:VKM66 VAQ60:VAQ66 UQU60:UQU66 UGY60:UGY66 TXC60:TXC66 TNG60:TNG66 TDK60:TDK66 STO60:STO66 SJS60:SJS66 RZW60:RZW66 RQA60:RQA66 RGE60:RGE66 QWI60:QWI66 QMM60:QMM66 QCQ60:QCQ66 PSU60:PSU66 PIY60:PIY66 OZC60:OZC66 OPG60:OPG66 OFK60:OFK66 NVO60:NVO66 NLS60:NLS66 NBW60:NBW66 MSA60:MSA66 MIE60:MIE66 LYI60:LYI66 LOM60:LOM66 LEQ60:LEQ66 KUU60:KUU66 KKY60:KKY66 KBC60:KBC66 JRG60:JRG66 JHK60:JHK66 IXO60:IXO66 INS60:INS66 IDW60:IDW66 HUA60:HUA66 HKE60:HKE66 HAI60:HAI66 GQM60:GQM66 GGQ60:GGQ66 FWU60:FWU66 FMY60:FMY66 FDC60:FDC66 ETG60:ETG66 EJK60:EJK66 DZO60:DZO66 DPS60:DPS66 DFW60:DFW66 CWA60:CWA66 CME60:CME66 CCI60:CCI66 BSM60:BSM66 BIQ60:BIQ66 AYU60:AYU66 AOY60:AOY66 AFC60:AFC66 VG60:VG66 LK60:LK66 BO60:BO66 WNX60:WNX66 WEB60:WEB66 VUF60:VUF66 VKJ60:VKJ66 VAN60:VAN66 UQR60:UQR66 UGV60:UGV66 TWZ60:TWZ66 TND60:TND66 TDH60:TDH66 STL60:STL66 SJP60:SJP66 RZT60:RZT66 RPX60:RPX66 RGB60:RGB66 QWF60:QWF66 QMJ60:QMJ66 QCN60:QCN66 PSR60:PSR66 PIV60:PIV66 OYZ60:OYZ66 OPD60:OPD66 OFH60:OFH66 NVL60:NVL66 NLP60:NLP66 NBT60:NBT66 MRX60:MRX66 MIB60:MIB66 LYF60:LYF66 LOJ60:LOJ66 LEN60:LEN66 KUR60:KUR66 KKV60:KKV66 KAZ60:KAZ66 JRD60:JRD66 JHH60:JHH66 IXL60:IXL66 INP60:INP66 IDT60:IDT66 HTX60:HTX66 HKB60:HKB66 HAF60:HAF66 GQJ60:GQJ66 GGN60:GGN66 FWR60:FWR66 FMV60:FMV66 FCZ60:FCZ66 ETD60:ETD66 EJH60:EJH66 DZL60:DZL66 DPP60:DPP66 DFT60:DFT66 CVX60:CVX66 CMB60:CMB66 CCF60:CCF66 BSJ60:BSJ66 BIN60:BIN66 AYR60:AYR66 AOV60:AOV66 AEZ60:AEZ66 VD60:VD66 LH60:LH66 VUX57:VVA57 WOR64:WOR66 WEV64:WEV66 VUZ64:VUZ66 VLD64:VLD66 VBH64:VBH66 URL64:URL66 UHP64:UHP66 TXT64:TXT66 TNX64:TNX66 TEB64:TEB66 SUF64:SUF66 SKJ64:SKJ66 SAN64:SAN66 RQR64:RQR66 RGV64:RGV66 QWZ64:QWZ66 QND64:QND66 QDH64:QDH66 PTL64:PTL66 PJP64:PJP66 OZT64:OZT66 OPX64:OPX66 OGB64:OGB66 NWF64:NWF66 NMJ64:NMJ66 NCN64:NCN66 MSR64:MSR66 MIV64:MIV66 LYZ64:LYZ66 LPD64:LPD66 LFH64:LFH66 KVL64:KVL66 KLP64:KLP66 KBT64:KBT66 JRX64:JRX66 JIB64:JIB66 IYF64:IYF66 IOJ64:IOJ66 IEN64:IEN66 HUR64:HUR66 HKV64:HKV66 HAZ64:HAZ66 GRD64:GRD66 GHH64:GHH66 FXL64:FXL66 FNP64:FNP66 FDT64:FDT66 ETX64:ETX66 EKB64:EKB66 EAF64:EAF66 DQJ64:DQJ66 DGN64:DGN66 CWR64:CWR66 CMV64:CMV66 CCZ64:CCZ66 BTD64:BTD66 BJH64:BJH66 AZL64:AZL66 APP64:APP66 AFT64:AFT66 VX64:VX66 MB64:MB66 CF64:CF66 WOS60:WOS66 WEW60:WEW66 VVA60:VVA66 VLE60:VLE66 VBI60:VBI66 URM60:URM66 UHQ60:UHQ66 TXU60:TXU66 TNY60:TNY66 TEC60:TEC66 SUG60:SUG66 SKK60:SKK66 SAO60:SAO66 RQS60:RQS66 RGW60:RGW66 QXA60:QXA66 QNE60:QNE66 QDI60:QDI66 PTM60:PTM66 PJQ60:PJQ66 OZU60:OZU66 OPY60:OPY66 OGC60:OGC66 NWG60:NWG66 NMK60:NMK66 NCO60:NCO66 MSS60:MSS66 MIW60:MIW66 LZA60:LZA66 LPE60:LPE66 LFI60:LFI66 KVM60:KVM66 KLQ60:KLQ66 KBU60:KBU66 JRY60:JRY66 JIC60:JIC66 IYG60:IYG66 IOK60:IOK66 IEO60:IEO66 HUS60:HUS66 HKW60:HKW66 HBA60:HBA66 GRE60:GRE66 GHI60:GHI66 FXM60:FXM66 FNQ60:FNQ66 FDU60:FDU66 ETY60:ETY66 EKC60:EKC66 EAG60:EAG66 DQK60:DQK66 DGO60:DGO66 CWS60:CWS66 CMW60:CMW66 CDA60:CDA66 BTE60:BTE66 BJI60:BJI66 AZM60:AZM66 APQ60:APQ66 AFU60:AFU66 VY60:VY66 MC60:MC66 CG60:CG66 WOP60:WOP66 WET60:WET66 VUX60:VUX66 VLB60:VLB66 VBF60:VBF66 URJ60:URJ66 UHN60:UHN66 TXR60:TXR66 TNV60:TNV66 TDZ60:TDZ66 SUD60:SUD66 SKH60:SKH66 SAL60:SAL66 RQP60:RQP66 RGT60:RGT66 QWX60:QWX66 QNB60:QNB66 QDF60:QDF66 PTJ60:PTJ66 PJN60:PJN66 OZR60:OZR66 OPV60:OPV66 OFZ60:OFZ66 NWD60:NWD66 NMH60:NMH66 NCL60:NCL66 MSP60:MSP66 MIT60:MIT66 LYX60:LYX66 LPB60:LPB66 LFF60:LFF66 KVJ60:KVJ66 KLN60:KLN66 KBR60:KBR66 JRV60:JRV66 JHZ60:JHZ66 IYD60:IYD66 IOH60:IOH66 IEL60:IEL66 HUP60:HUP66 HKT60:HKT66 HAX60:HAX66 GRB60:GRB66 GHF60:GHF66 FXJ60:FXJ66 FNN60:FNN66 FDR60:FDR66 ETV60:ETV66 EJZ60:EJZ66 EAD60:EAD66 DQH60:DQH66 DGL60:DGL66 CWP60:CWP66 CMT60:CMT66 CCX60:CCX66 BTB60:BTB66 BJF60:BJF66 AZJ60:AZJ66 APN60:APN66 AFR60:AFR66 VV60:VV66 LZ60:LZ66 LW36:LW53 CA36:CA53 WOD36:WOD53 WEH36:WEH53 VUL36:VUL53 VKP36:VKP53 VAT36:VAT53 UQX36:UQX53 UHB36:UHB53 TXF36:TXF53 TNJ36:TNJ53 TDN36:TDN53 STR36:STR53 SJV36:SJV53 RZZ36:RZZ53 RQD36:RQD53 RGH36:RGH53 QWL36:QWL53 QMP36:QMP53 QCT36:QCT53 PSX36:PSX53 PJB36:PJB53 OZF36:OZF53 OPJ36:OPJ53 OFN36:OFN53 NVR36:NVR53 NLV36:NLV53 NBZ36:NBZ53 MSD36:MSD53 MIH36:MIH53 LYL36:LYL53 LOP36:LOP53 LET36:LET53 KUX36:KUX53 KLB36:KLB53 KBF36:KBF53 JRJ36:JRJ53 JHN36:JHN53 IXR36:IXR53 INV36:INV53 IDZ36:IDZ53 HUD36:HUD53 HKH36:HKH53 HAL36:HAL53 GQP36:GQP53 GGT36:GGT53 FWX36:FWX53 FNB36:FNB53 FDF36:FDF53 ETJ36:ETJ53 EJN36:EJN53 DZR36:DZR53 DPV36:DPV53 DFZ36:DFZ53 CWD36:CWD53 CMH36:CMH53 CCL36:CCL53 BSP36:BSP53 BIT36:BIT53 AYX36:AYX53 APB36:APB53 AFF36:AFF53 VJ36:VJ53 LN36:LN53 BR36:BR53 WOG36:WOG53 WEK36:WEK53 VUO36:VUO53 VKS36:VKS53 VAW36:VAW53 URA36:URA53 UHE36:UHE53 TXI36:TXI53 TNM36:TNM53 TDQ36:TDQ53 STU36:STU53 SJY36:SJY53 SAC36:SAC53 RQG36:RQG53 RGK36:RGK53 QWO36:QWO53 QMS36:QMS53 QCW36:QCW53 PTA36:PTA53 PJE36:PJE53 OZI36:OZI53 OPM36:OPM53 OFQ36:OFQ53 NVU36:NVU53 NLY36:NLY53 NCC36:NCC53 MSG36:MSG53 MIK36:MIK53 LYO36:LYO53 LOS36:LOS53 LEW36:LEW53 KVA36:KVA53 KLE36:KLE53 KBI36:KBI53 JRM36:JRM53 JHQ36:JHQ53 IXU36:IXU53 INY36:INY53 IEC36:IEC53 HUG36:HUG53 HKK36:HKK53 HAO36:HAO53 GQS36:GQS53 GGW36:GGW53 FXA36:FXA53 FNE36:FNE53 FDI36:FDI53 ETM36:ETM53 EJQ36:EJQ53 DZU36:DZU53 DPY36:DPY53 DGC36:DGC53 CWG36:CWG53 CMK36:CMK53 CCO36:CCO53 BSS36:BSS53 BIW36:BIW53 AZA36:AZA53 APE36:APE53 AFI36:AFI53 VM36:VM53 LQ36:LQ53 BU36:BU53 WNX36:WNX53 WEB36:WEB53 VUF36:VUF53 VKJ36:VKJ53 VAN36:VAN53 UQR36:UQR53 UGV36:UGV53 TWZ36:TWZ53 TND36:TND53 TDH36:TDH53 STL36:STL53 SJP36:SJP53 RZT36:RZT53 RPX36:RPX53 RGB36:RGB53 QWF36:QWF53 QMJ36:QMJ53 QCN36:QCN53 PSR36:PSR53 PIV36:PIV53 OYZ36:OYZ53 OPD36:OPD53 OFH36:OFH53 NVL36:NVL53 NLP36:NLP53 NBT36:NBT53 MRX36:MRX53 MIB36:MIB53 LYF36:LYF53 LOJ36:LOJ53 LEN36:LEN53 KUR36:KUR53 KKV36:KKV53 KAZ36:KAZ53 JRD36:JRD53 JHH36:JHH53 IXL36:IXL53 INP36:INP53 IDT36:IDT53 HTX36:HTX53 HKB36:HKB53 HAF36:HAF53 GQJ36:GQJ53 GGN36:GGN53 FWR36:FWR53 FMV36:FMV53 FCZ36:FCZ53 ETD36:ETD53 EJH36:EJH53 DZL36:DZL53 DPP36:DPP53 DFT36:DFT53 CVX36:CVX53 CMB36:CMB53 CCF36:CCF53 BSJ36:BSJ53 BIN36:BIN53 AYR36:AYR53 AOV36:AOV53 AEZ36:AEZ53 VD36:VD53 LH36:LH53 WET57:WEW57 WOA36:WOA53 WEE36:WEE53 VUI36:VUI53 VKM36:VKM53 VAQ36:VAQ53 UQU36:UQU53 UGY36:UGY53 TXC36:TXC53 TNG36:TNG53 TDK36:TDK53 STO36:STO53 SJS36:SJS53 RZW36:RZW53 RQA36:RQA53 RGE36:RGE53 QWI36:QWI53 QMM36:QMM53 QCQ36:QCQ53 PSU36:PSU53 PIY36:PIY53 OZC36:OZC53 OPG36:OPG53 OFK36:OFK53 NVO36:NVO53 NLS36:NLS53 NBW36:NBW53 MSA36:MSA53 MIE36:MIE53 LYI36:LYI53 LOM36:LOM53 LEQ36:LEQ53 KUU36:KUU53 KKY36:KKY53 KBC36:KBC53 JRG36:JRG53 JHK36:JHK53 IXO36:IXO53 INS36:INS53 IDW36:IDW53 HUA36:HUA53 HKE36:HKE53 HAI36:HAI53 GQM36:GQM53 GGQ36:GGQ53 FWU36:FWU53 FMY36:FMY53 FDC36:FDC53 ETG36:ETG53 EJK36:EJK53 DZO36:DZO53 DPS36:DPS53 DFW36:DFW53 CWA36:CWA53 CME36:CME53 CCI36:CCI53 BSM36:BSM53 BIQ36:BIQ53 AYU36:AYU53 AOY36:AOY53 AFC36:AFC53 VG36:VG53 LK36:LK53 BO36:BO53 VS36:VS53 AFO36:AFO53 APK36:APK53 AZG36:AZG53 BJC36:BJC53 BSY36:BSY53 CCU36:CCU53 CMQ36:CMQ53 CWM36:CWM53 DGI36:DGI53 DQE36:DQE53 EAA36:EAA53 EJW36:EJW53 ETS36:ETS53 FDO36:FDO53 FNK36:FNK53 FXG36:FXG53 GHC36:GHC53 GQY36:GQY53 HAU36:HAU53 HKQ36:HKQ53 HUM36:HUM53 IEI36:IEI53 IOE36:IOE53 IYA36:IYA53 JHW36:JHW53 JRS36:JRS53 KBO36:KBO53 KLK36:KLK53 KVG36:KVG53 LFC36:LFC53 LOY36:LOY53 LYU36:LYU53 MIQ36:MIQ53 MSM36:MSM53 NCI36:NCI53 NME36:NME53 NWA36:NWA53 OFW36:OFW53 OPS36:OPS53 OZO36:OZO53 PJK36:PJK53 PTG36:PTG53 QDC36:QDC53 QMY36:QMY53 QWU36:QWU53 RGQ36:RGQ53 RQM36:RQM53 SAI36:SAI53 SKE36:SKE53 SUA36:SUA53 TDW36:TDW53 TNS36:TNS53 TXO36:TXO53 UHK36:UHK53 URG36:URG53 VBC36:VBC53 VKY36:VKY53 VUU36:VUU53 WEQ36:WEQ53 WOM36:WOM53 BX36:BX51 LT36:LT51 VP36:VP51 AFL36:AFL51 APH36:APH51 AZD36:AZD51 BIZ36:BIZ51 BSV36:BSV51 CCR36:CCR51 CMN36:CMN51 CWJ36:CWJ51 DGF36:DGF51 DQB36:DQB51 DZX36:DZX51 EJT36:EJT51 ETP36:ETP51 FDL36:FDL51 FNH36:FNH51 FXD36:FXD51 GGZ36:GGZ51 GQV36:GQV51 HAR36:HAR51 HKN36:HKN51 HUJ36:HUJ51 IEF36:IEF51 IOB36:IOB51 IXX36:IXX51 JHT36:JHT51 JRP36:JRP51 KBL36:KBL51 KLH36:KLH51 KVD36:KVD51 LEZ36:LEZ51 LOV36:LOV51 LYR36:LYR51 MIN36:MIN51 MSJ36:MSJ51 NCF36:NCF51 NMB36:NMB51 NVX36:NVX51 OFT36:OFT51 OPP36:OPP51 OZL36:OZL51 PJH36:PJH51 PTD36:PTD51 QCZ36:QCZ51 QMV36:QMV51 QWR36:QWR51 RGN36:RGN51 RQJ36:RQJ51 SAF36:SAF51 SKB36:SKB51 STX36:STX51 TDT36:TDT51 TNP36:TNP51 TXL36:TXL51 UHH36:UHH51 URD36:URD51 VAZ36:VAZ51 VKV36:VKV51 VUR36:VUR51 WEN36:WEN51 WOJ36:WOJ51 CJ36:CL51 MF36:MH51 WB36:WD51 AFX36:AFZ51 APT36:APV51 AZP36:AZR51 BJL36:BJN51 BTH36:BTJ51 CDD36:CDF51 CMZ36:CNB51 CWV36:CWX51 DGR36:DGT51 DQN36:DQP51 EAJ36:EAL51 EKF36:EKH51 EUB36:EUD51 FDX36:FDZ51 FNT36:FNV51 FXP36:FXR51 GHL36:GHN51 GRH36:GRJ51 HBD36:HBF51 HKZ36:HLB51 HUV36:HUX51 IER36:IET51 ION36:IOP51 IYJ36:IYL51 JIF36:JIH51 JSB36:JSD51 KBX36:KBZ51 KLT36:KLV51 KVP36:KVR51 LFL36:LFN51 LPH36:LPJ51 LZD36:LZF51 MIZ36:MJB51 MSV36:MSX51 NCR36:NCT51 NMN36:NMP51 NWJ36:NWL51 OGF36:OGH51 OQB36:OQD51 OZX36:OZZ51 PJT36:PJV51 PTP36:PTR51 QDL36:QDN51 QNH36:QNJ51 QXD36:QXF51 RGZ36:RHB51 RQV36:RQX51 SAR36:SAT51 SKN36:SKP51 SUJ36:SUL51 TEF36:TEH51 TOB36:TOD51 TXX36:TXZ51 UHT36:UHV51 URP36:URR51 VBL36:VBN51 VLH36:VLJ51 VVD36:VVF51 WEZ36:WFB51 WOV36:WOX51 CD36:CG51 LZ36:MC51 VV36:VY51 AFR36:AFU51 APN36:APQ51 AZJ36:AZM51 BJF36:BJI51 BTB36:BTE51 CCX36:CDA51 CMT36:CMW51 CWP36:CWS51 DGL36:DGO51 DQH36:DQK51 EAD36:EAG51 EJZ36:EKC51 ETV36:ETY51 FDR36:FDU51 FNN36:FNQ51 FXJ36:FXM51 GHF36:GHI51 GRB36:GRE51 HAX36:HBA51 HKT36:HKW51 HUP36:HUS51 IEL36:IEO51 IOH36:IOK51 IYD36:IYG51 JHZ36:JIC51 JRV36:JRY51 KBR36:KBU51 KLN36:KLQ51 KVJ36:KVM51 LFF36:LFI51 LPB36:LPE51 LYX36:LZA51 MIT36:MIW51 MSP36:MSS51 NCL36:NCO51 NMH36:NMK51 NWD36:NWG51 OFZ36:OGC51 OPV36:OPY51 OZR36:OZU51 PJN36:PJQ51 PTJ36:PTM51 QDF36:QDI51 QNB36:QNE51 QWX36:QXA51 RGT36:RGW51 RQP36:RQS51 SAL36:SAO51 SKH36:SKK51 SUD36:SUG51 TDZ36:TEC51 TNV36:TNY51 TXR36:TXU51 UHN36:UHQ51 URJ36:URM51 VBF36:VBI51 VLB36:VLE51 VUX36:VVA51 WET36:WEW51 WOP36:WOS51 LW57 CA57 WOD57 WEH57 VUL57 VKP57 VAT57 UQX57 UHB57 TXF57 TNJ57 TDN57 STR57 SJV57 RZZ57 RQD57 RGH57 QWL57 QMP57 QCT57 PSX57 PJB57 OZF57 OPJ57 OFN57 NVR57 NLV57 NBZ57 MSD57 MIH57 LYL57 LOP57 LET57 KUX57 KLB57 KBF57 JRJ57 JHN57 IXR57 INV57 IDZ57 HUD57 HKH57 HAL57 GQP57 GGT57 FWX57 FNB57 FDF57 ETJ57 EJN57 DZR57 DPV57 DFZ57 CWD57 CMH57 CCL57 BSP57 BIT57 AYX57 APB57 AFF57 VJ57 LN57 BR57 WOG57 WEK57 VUO57 VKS57 VAW57 URA57 UHE57 TXI57 TNM57 TDQ57 STU57 SJY57 SAC57 RQG57 RGK57 QWO57 QMS57 QCW57 PTA57 PJE57 OZI57 OPM57 OFQ57 NVU57 NLY57 NCC57 MSG57 MIK57 LYO57 LOS57 LEW57 KVA57 KLE57 KBI57 JRM57 JHQ57 IXU57 INY57 IEC57 HUG57 HKK57 HAO57 GQS57 GGW57 FXA57 FNE57 FDI57 ETM57 EJQ57 DZU57 DPY57 DGC57 CWG57 CMK57 CCO57 BSS57 BIW57 AZA57 APE57 AFI57 VM57 LQ57 BU57 WNX57 WEB57 VUF57 VKJ57 VAN57 UQR57 UGV57 TWZ57 TND57 TDH57 STL57 SJP57 RZT57 RPX57 RGB57 QWF57 QMJ57 QCN57 PSR57 PIV57 OYZ57 OPD57 OFH57 NVL57 NLP57 NBT57 MRX57 MIB57 LYF57 LOJ57 LEN57 KUR57 KKV57 KAZ57 JRD57 JHH57 IXL57 INP57 IDT57 HTX57 HKB57 HAF57 GQJ57 GGN57 FWR57 FMV57 FCZ57 ETD57 EJH57 DZL57 DPP57 DFT57 CVX57 CMB57 CCF57 BSJ57 BIN57 AYR57 AOV57 AEZ57 VD57 LH57 WOP57:WOS57 WOA57 WEE57 VUI57 VKM57 VAQ57 UQU57 UGY57 TXC57 TNG57 TDK57 STO57 SJS57 RZW57 RQA57 RGE57 QWI57 QMM57 QCQ57 PSU57 PIY57 OZC57 OPG57 OFK57 NVO57 NLS57 NBW57 MSA57 MIE57 LYI57 LOM57 LEQ57 KUU57 KKY57 KBC57 JRG57 JHK57 IXO57 INS57 IDW57 HUA57 HKE57 HAI57 GQM57 GGQ57 FWU57 FMY57 FDC57 ETG57 EJK57 DZO57 DPS57 DFW57 CWA57 CME57 CCI57 BSM57 BIQ57 AYU57 AOY57 AFC57 VG57 LK57 BO57 VS57 AFO57 APK57 AZG57 BJC57 BSY57 CCU57 CMQ57 CWM57 DGI57 DQE57 EAA57 EJW57 ETS57 FDO57 FNK57 FXG57 GHC57 GQY57 HAU57 HKQ57 HUM57 IEI57 IOE57 IYA57 JHW57 JRS57 KBO57 KLK57 KVG57 LFC57 LOY57 LYU57 MIQ57 MSM57 NCI57 NME57 NWA57 OFW57 OPS57 OZO57 PJK57 PTG57 QDC57 QMY57 QWU57 RGQ57 RQM57 SAI57 SKE57 SUA57 TDW57 TNS57 TXO57 UHK57 URG57 VBC57 VKY57 VUU57 WEQ57 WOM57 BX57 LT57 VP57 AFL57 APH57 AZD57 BIZ57 BSV57 CCR57 CMN57 CWJ57 DGF57 DQB57 DZX57 EJT57 ETP57 FDL57 FNH57 FXD57 GGZ57 GQV57 HAR57 HKN57 HUJ57 IEF57 IOB57 IXX57 JHT57 JRP57 KBL57 KLH57 KVD57 LEZ57 LOV57 LYR57 MIN57 MSJ57 NCF57 NMB57 NVX57 OFT57 OPP57 OZL57 PJH57 PTD57 QCZ57 QMV57 QWR57 RGN57 RQJ57 SAF57 SKB57 STX57 TDT57 TNP57 TXL57 UHH57 URD57 VAZ57 VKV57 VUR57 WEN57 WOJ57 CJ57:CL57 MF57:MH57 WB57:WD57 AFX57:AFZ57 APT57:APV57 AZP57:AZR57 BJL57:BJN57 BTH57:BTJ57 CDD57:CDF57 CMZ57:CNB57 CWV57:CWX57 DGR57:DGT57 DQN57:DQP57 EAJ57:EAL57 EKF57:EKH57 EUB57:EUD57 FDX57:FDZ57 FNT57:FNV57 FXP57:FXR57 GHL57:GHN57 GRH57:GRJ57 HBD57:HBF57 HKZ57:HLB57 HUV57:HUX57 IER57:IET57 ION57:IOP57 IYJ57:IYL57 JIF57:JIH57 JSB57:JSD57 KBX57:KBZ57 KLT57:KLV57 KVP57:KVR57 LFL57:LFN57 LPH57:LPJ57 LZD57:LZF57 MIZ57:MJB57 MSV57:MSX57 NCR57:NCT57 NMN57:NMP57 NWJ57:NWL57 OGF57:OGH57 OQB57:OQD57 OZX57:OZZ57 PJT57:PJV57 PTP57:PTR57 QDL57:QDN57 QNH57:QNJ57 QXD57:QXF57 RGZ57:RHB57 RQV57:RQX57 SAR57:SAT57 SKN57:SKP57 SUJ57:SUL57 TEF57:TEH57 TOB57:TOD57 TXX57:TXZ57 UHT57:UHV57 URP57:URR57 VBL57:VBN57 VLH57:VLJ57 VVD57:VVF57 WEZ57:WFB57 WOV57:WOX57 CD57:CG57 LZ57:MC57 VV57:VY57 AFR57:AFU57 APN57:APQ57 AZJ57:AZM57 BJF57:BJI57 BTB57:BTE57 CCX57:CDA57 CMT57:CMW57 CWP57:CWS57 DGL57:DGO57 DQH57:DQK57 EAD57:EAG57 EJZ57:EKC57 ETV57:ETY57 FDR57:FDU57 FNN57:FNQ57 FXJ57:FXM57 GHF57:GHI57 GRB57:GRE57 HAX57:HBA57 HKT57:HKW57 HUP57:HUS57 IEL57:IEO57 IOH57:IOK57 IYD57:IYG57 JHZ57:JIC57 JRV57:JRY57 KBR57:KBU57 KLN57:KLQ57 KVJ57:KVM57 LFF57:LFI57 LPB57:LPE57 LYX57:LZA57 MIT57:MIW57 MSP57:MSS57 NCL57:NCO57 NMH57:NMK57 NWD57:NWG57 OFZ57:OGC57 OPV57:OPY57 OZR57:OZU57 PJN57:PJQ57 PTJ57:PTM57 QDF57:QDI57 QNB57:QNE57 QWX57:QXA57 RGT57:RGW57 RQP57:RQS57 SAL57:SAO57 SKH57:SKK57 SUD57:SUG57 TDZ57:TEC57">
      <formula1>-9.99999999999999E+23</formula1>
      <formula2>9.99999999999999E+23</formula2>
    </dataValidation>
  </dataValidations>
  <hyperlinks>
    <hyperlink ref="B54" location="'Расшифровка расходов'!A1" tooltip="Прочие расходы из прибыли" display="Прочие расходы из прибыли"/>
    <hyperlink ref="B35" location="'Расшифровка расходов'!A1" tooltip="Другие обоснованные внереализационные расходы" display="Другие обоснованные внереализационные расходы"/>
    <hyperlink ref="B75" location="'Расшифровка расходов'!A1" tooltip="Другие прочие неподконтрольные расходы" display="Другие прочие неподконтрольные расходы"/>
    <hyperlink ref="B30" location="'Расшифровка расходов'!A1" tooltip="Другие прочие подконтрольные расходы" display="Другие прочие подконтрольные расходы"/>
  </hyperlinks>
  <pageMargins left="0.7" right="0.7" top="0.75" bottom="0.75" header="0.3" footer="0.3"/>
  <pageSetup paperSize="9" scale="7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K79"/>
  <sheetViews>
    <sheetView workbookViewId="0">
      <selection activeCell="G27" sqref="G27"/>
    </sheetView>
  </sheetViews>
  <sheetFormatPr defaultRowHeight="15" x14ac:dyDescent="0.25"/>
  <cols>
    <col min="1" max="1" width="5.5703125" customWidth="1"/>
    <col min="2" max="2" width="6.7109375" customWidth="1"/>
    <col min="3" max="3" width="45.85546875" customWidth="1"/>
    <col min="4" max="4" width="18.42578125" customWidth="1"/>
  </cols>
  <sheetData>
    <row r="2" spans="2:63" ht="18.75" customHeight="1" x14ac:dyDescent="0.25">
      <c r="B2" s="225" t="s">
        <v>4</v>
      </c>
      <c r="C2" s="225"/>
      <c r="D2" s="225"/>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row>
    <row r="3" spans="2:63" ht="36.75" customHeight="1" x14ac:dyDescent="0.25">
      <c r="B3" s="231" t="s">
        <v>222</v>
      </c>
      <c r="C3" s="231"/>
      <c r="D3" s="231"/>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2:63" ht="15.75" x14ac:dyDescent="0.25">
      <c r="B4" s="10"/>
      <c r="C4" s="10"/>
      <c r="D4" s="10"/>
    </row>
    <row r="5" spans="2:63" ht="18" customHeight="1" x14ac:dyDescent="0.25">
      <c r="B5" s="232" t="s">
        <v>19</v>
      </c>
      <c r="C5" s="232" t="s">
        <v>223</v>
      </c>
      <c r="D5" s="235" t="s">
        <v>316</v>
      </c>
    </row>
    <row r="6" spans="2:63" ht="18" customHeight="1" x14ac:dyDescent="0.25">
      <c r="B6" s="233"/>
      <c r="C6" s="233"/>
      <c r="D6" s="235"/>
    </row>
    <row r="7" spans="2:63" ht="77.25" customHeight="1" x14ac:dyDescent="0.25">
      <c r="B7" s="234"/>
      <c r="C7" s="234"/>
      <c r="D7" s="11" t="s">
        <v>224</v>
      </c>
    </row>
    <row r="8" spans="2:63" ht="28.5" customHeight="1" x14ac:dyDescent="0.25">
      <c r="B8" s="12"/>
      <c r="C8" s="13" t="s">
        <v>225</v>
      </c>
      <c r="D8" s="14"/>
    </row>
    <row r="9" spans="2:63" ht="23.25" customHeight="1" x14ac:dyDescent="0.25">
      <c r="B9" s="12"/>
      <c r="C9" s="15" t="s">
        <v>226</v>
      </c>
      <c r="D9" s="16">
        <v>17</v>
      </c>
    </row>
    <row r="10" spans="2:63" ht="28.5" customHeight="1" x14ac:dyDescent="0.25">
      <c r="B10" s="12"/>
      <c r="C10" s="15" t="s">
        <v>227</v>
      </c>
      <c r="D10" s="16">
        <v>117</v>
      </c>
    </row>
    <row r="11" spans="2:63" s="20" customFormat="1" x14ac:dyDescent="0.25">
      <c r="B11" s="17" t="s">
        <v>228</v>
      </c>
      <c r="C11" s="18" t="s">
        <v>229</v>
      </c>
      <c r="D11" s="19">
        <f>D12</f>
        <v>9.35</v>
      </c>
    </row>
    <row r="12" spans="2:63" s="20" customFormat="1" ht="25.5" x14ac:dyDescent="0.25">
      <c r="B12" s="21" t="s">
        <v>230</v>
      </c>
      <c r="C12" s="22" t="s">
        <v>231</v>
      </c>
      <c r="D12" s="23">
        <v>9.35</v>
      </c>
    </row>
    <row r="13" spans="2:63" s="20" customFormat="1" ht="25.5" x14ac:dyDescent="0.25">
      <c r="B13" s="21" t="s">
        <v>232</v>
      </c>
      <c r="C13" s="24" t="s">
        <v>233</v>
      </c>
      <c r="D13" s="23">
        <f>D12</f>
        <v>9.35</v>
      </c>
    </row>
    <row r="14" spans="2:63" s="20" customFormat="1" ht="23.25" customHeight="1" x14ac:dyDescent="0.25">
      <c r="B14" s="25"/>
      <c r="C14" s="26" t="s">
        <v>234</v>
      </c>
      <c r="D14" s="27">
        <f>D13</f>
        <v>9.35</v>
      </c>
    </row>
    <row r="15" spans="2:63" s="20" customFormat="1" x14ac:dyDescent="0.25">
      <c r="B15" s="17" t="s">
        <v>235</v>
      </c>
      <c r="C15" s="28" t="s">
        <v>236</v>
      </c>
      <c r="D15" s="19">
        <f>D16+D21+D22+D25+D26+D27+D28+D29+D30+D31+D32+D38+D33+D34+D36+D37+D35</f>
        <v>62.81</v>
      </c>
    </row>
    <row r="16" spans="2:63" s="20" customFormat="1" x14ac:dyDescent="0.25">
      <c r="B16" s="21" t="s">
        <v>237</v>
      </c>
      <c r="C16" s="29" t="s">
        <v>238</v>
      </c>
      <c r="D16" s="30">
        <f t="shared" ref="D16" si="0">SUM(D17:D20)</f>
        <v>0</v>
      </c>
    </row>
    <row r="17" spans="2:4" s="20" customFormat="1" x14ac:dyDescent="0.25">
      <c r="B17" s="21"/>
      <c r="C17" s="31" t="s">
        <v>239</v>
      </c>
      <c r="D17" s="32"/>
    </row>
    <row r="18" spans="2:4" s="20" customFormat="1" x14ac:dyDescent="0.25">
      <c r="B18" s="21"/>
      <c r="C18" s="31" t="s">
        <v>240</v>
      </c>
      <c r="D18" s="32"/>
    </row>
    <row r="19" spans="2:4" s="20" customFormat="1" x14ac:dyDescent="0.25">
      <c r="B19" s="21"/>
      <c r="C19" s="31" t="s">
        <v>241</v>
      </c>
      <c r="D19" s="32"/>
    </row>
    <row r="20" spans="2:4" s="20" customFormat="1" x14ac:dyDescent="0.25">
      <c r="B20" s="21"/>
      <c r="C20" s="31" t="s">
        <v>242</v>
      </c>
      <c r="D20" s="32"/>
    </row>
    <row r="21" spans="2:4" s="20" customFormat="1" x14ac:dyDescent="0.25">
      <c r="B21" s="21" t="s">
        <v>243</v>
      </c>
      <c r="C21" s="33" t="s">
        <v>244</v>
      </c>
      <c r="D21" s="34"/>
    </row>
    <row r="22" spans="2:4" s="20" customFormat="1" x14ac:dyDescent="0.25">
      <c r="B22" s="21" t="s">
        <v>245</v>
      </c>
      <c r="C22" s="33" t="s">
        <v>246</v>
      </c>
      <c r="D22" s="30">
        <f>SUM(D23:D24)</f>
        <v>41.9</v>
      </c>
    </row>
    <row r="23" spans="2:4" s="20" customFormat="1" x14ac:dyDescent="0.25">
      <c r="B23" s="25"/>
      <c r="C23" s="35" t="s">
        <v>247</v>
      </c>
      <c r="D23" s="16">
        <v>32.18</v>
      </c>
    </row>
    <row r="24" spans="2:4" s="20" customFormat="1" x14ac:dyDescent="0.25">
      <c r="B24" s="25"/>
      <c r="C24" s="35" t="s">
        <v>248</v>
      </c>
      <c r="D24" s="16">
        <v>9.7200000000000006</v>
      </c>
    </row>
    <row r="25" spans="2:4" s="20" customFormat="1" x14ac:dyDescent="0.25">
      <c r="B25" s="21" t="s">
        <v>249</v>
      </c>
      <c r="C25" s="33" t="s">
        <v>250</v>
      </c>
      <c r="D25" s="34"/>
    </row>
    <row r="26" spans="2:4" s="20" customFormat="1" x14ac:dyDescent="0.25">
      <c r="B26" s="21" t="s">
        <v>251</v>
      </c>
      <c r="C26" s="33" t="s">
        <v>252</v>
      </c>
      <c r="D26" s="34"/>
    </row>
    <row r="27" spans="2:4" s="20" customFormat="1" x14ac:dyDescent="0.25">
      <c r="B27" s="21" t="s">
        <v>253</v>
      </c>
      <c r="C27" s="33" t="s">
        <v>254</v>
      </c>
      <c r="D27" s="34"/>
    </row>
    <row r="28" spans="2:4" s="20" customFormat="1" x14ac:dyDescent="0.25">
      <c r="B28" s="21" t="s">
        <v>255</v>
      </c>
      <c r="C28" s="33" t="s">
        <v>256</v>
      </c>
      <c r="D28" s="34"/>
    </row>
    <row r="29" spans="2:4" s="20" customFormat="1" x14ac:dyDescent="0.25">
      <c r="B29" s="21" t="s">
        <v>257</v>
      </c>
      <c r="C29" s="33" t="s">
        <v>57</v>
      </c>
      <c r="D29" s="34"/>
    </row>
    <row r="30" spans="2:4" s="20" customFormat="1" x14ac:dyDescent="0.25">
      <c r="B30" s="21" t="s">
        <v>258</v>
      </c>
      <c r="C30" s="33" t="s">
        <v>259</v>
      </c>
      <c r="D30" s="34"/>
    </row>
    <row r="31" spans="2:4" s="20" customFormat="1" x14ac:dyDescent="0.25">
      <c r="B31" s="21" t="s">
        <v>260</v>
      </c>
      <c r="C31" s="33" t="s">
        <v>261</v>
      </c>
      <c r="D31" s="34"/>
    </row>
    <row r="32" spans="2:4" s="20" customFormat="1" x14ac:dyDescent="0.25">
      <c r="B32" s="21" t="s">
        <v>262</v>
      </c>
      <c r="C32" s="33" t="s">
        <v>263</v>
      </c>
      <c r="D32" s="34"/>
    </row>
    <row r="33" spans="2:4" s="20" customFormat="1" x14ac:dyDescent="0.25">
      <c r="B33" s="21" t="s">
        <v>264</v>
      </c>
      <c r="C33" s="33" t="s">
        <v>265</v>
      </c>
      <c r="D33" s="34"/>
    </row>
    <row r="34" spans="2:4" s="20" customFormat="1" x14ac:dyDescent="0.25">
      <c r="B34" s="21" t="s">
        <v>266</v>
      </c>
      <c r="C34" s="33" t="s">
        <v>267</v>
      </c>
      <c r="D34" s="34"/>
    </row>
    <row r="35" spans="2:4" s="20" customFormat="1" x14ac:dyDescent="0.25">
      <c r="B35" s="21" t="s">
        <v>268</v>
      </c>
      <c r="C35" s="33" t="s">
        <v>269</v>
      </c>
      <c r="D35" s="34"/>
    </row>
    <row r="36" spans="2:4" s="20" customFormat="1" x14ac:dyDescent="0.25">
      <c r="B36" s="21" t="s">
        <v>270</v>
      </c>
      <c r="C36" s="33" t="s">
        <v>271</v>
      </c>
      <c r="D36" s="34"/>
    </row>
    <row r="37" spans="2:4" s="20" customFormat="1" x14ac:dyDescent="0.25">
      <c r="B37" s="21" t="s">
        <v>272</v>
      </c>
      <c r="C37" s="33" t="s">
        <v>273</v>
      </c>
      <c r="D37" s="34"/>
    </row>
    <row r="38" spans="2:4" s="20" customFormat="1" x14ac:dyDescent="0.25">
      <c r="B38" s="21" t="s">
        <v>274</v>
      </c>
      <c r="C38" s="33" t="s">
        <v>275</v>
      </c>
      <c r="D38" s="34">
        <v>20.91</v>
      </c>
    </row>
    <row r="39" spans="2:4" s="20" customFormat="1" x14ac:dyDescent="0.25">
      <c r="B39" s="17" t="s">
        <v>276</v>
      </c>
      <c r="C39" s="36" t="s">
        <v>277</v>
      </c>
      <c r="D39" s="37">
        <f>D11-D15</f>
        <v>-53.46</v>
      </c>
    </row>
    <row r="40" spans="2:4" s="20" customFormat="1" x14ac:dyDescent="0.25">
      <c r="B40" s="17" t="s">
        <v>278</v>
      </c>
      <c r="C40" s="38" t="s">
        <v>279</v>
      </c>
      <c r="D40" s="39"/>
    </row>
    <row r="41" spans="2:4" s="20" customFormat="1" x14ac:dyDescent="0.25">
      <c r="B41" s="25" t="s">
        <v>280</v>
      </c>
      <c r="C41" s="40" t="s">
        <v>281</v>
      </c>
      <c r="D41" s="41">
        <f>SUM(D42:D50)</f>
        <v>0</v>
      </c>
    </row>
    <row r="42" spans="2:4" s="20" customFormat="1" ht="25.5" x14ac:dyDescent="0.25">
      <c r="B42" s="21"/>
      <c r="C42" s="33" t="s">
        <v>282</v>
      </c>
      <c r="D42" s="42"/>
    </row>
    <row r="43" spans="2:4" s="20" customFormat="1" x14ac:dyDescent="0.25">
      <c r="B43" s="21"/>
      <c r="C43" s="43" t="s">
        <v>283</v>
      </c>
      <c r="D43" s="27"/>
    </row>
    <row r="44" spans="2:4" s="20" customFormat="1" x14ac:dyDescent="0.25">
      <c r="B44" s="21"/>
      <c r="C44" s="33" t="s">
        <v>284</v>
      </c>
      <c r="D44" s="27"/>
    </row>
    <row r="45" spans="2:4" s="20" customFormat="1" x14ac:dyDescent="0.25">
      <c r="B45" s="21"/>
      <c r="C45" s="33" t="s">
        <v>285</v>
      </c>
      <c r="D45" s="27"/>
    </row>
    <row r="46" spans="2:4" s="20" customFormat="1" x14ac:dyDescent="0.25">
      <c r="B46" s="21"/>
      <c r="C46" s="33" t="s">
        <v>286</v>
      </c>
      <c r="D46" s="27"/>
    </row>
    <row r="47" spans="2:4" s="20" customFormat="1" x14ac:dyDescent="0.25">
      <c r="B47" s="21"/>
      <c r="C47" s="33" t="s">
        <v>287</v>
      </c>
      <c r="D47" s="27"/>
    </row>
    <row r="48" spans="2:4" s="20" customFormat="1" x14ac:dyDescent="0.25">
      <c r="B48" s="21"/>
      <c r="C48" s="33" t="s">
        <v>288</v>
      </c>
      <c r="D48" s="27"/>
    </row>
    <row r="49" spans="2:4" s="20" customFormat="1" x14ac:dyDescent="0.25">
      <c r="B49" s="21"/>
      <c r="C49" s="33" t="s">
        <v>289</v>
      </c>
      <c r="D49" s="27"/>
    </row>
    <row r="50" spans="2:4" s="20" customFormat="1" x14ac:dyDescent="0.25">
      <c r="B50" s="21"/>
      <c r="C50" s="33" t="s">
        <v>290</v>
      </c>
      <c r="D50" s="27"/>
    </row>
    <row r="51" spans="2:4" s="20" customFormat="1" x14ac:dyDescent="0.25">
      <c r="B51" s="25" t="s">
        <v>291</v>
      </c>
      <c r="C51" s="40" t="s">
        <v>292</v>
      </c>
      <c r="D51" s="41">
        <f t="shared" ref="D51" si="1">SUM(D52:D69)</f>
        <v>9.35E-2</v>
      </c>
    </row>
    <row r="52" spans="2:4" s="20" customFormat="1" ht="25.5" x14ac:dyDescent="0.25">
      <c r="B52" s="21"/>
      <c r="C52" s="33" t="s">
        <v>293</v>
      </c>
      <c r="D52" s="27"/>
    </row>
    <row r="53" spans="2:4" s="20" customFormat="1" x14ac:dyDescent="0.25">
      <c r="B53" s="17"/>
      <c r="C53" s="33" t="s">
        <v>294</v>
      </c>
      <c r="D53" s="27"/>
    </row>
    <row r="54" spans="2:4" s="20" customFormat="1" x14ac:dyDescent="0.25">
      <c r="B54" s="17"/>
      <c r="C54" s="33" t="s">
        <v>286</v>
      </c>
      <c r="D54" s="27"/>
    </row>
    <row r="55" spans="2:4" s="20" customFormat="1" x14ac:dyDescent="0.25">
      <c r="B55" s="17"/>
      <c r="C55" s="43" t="s">
        <v>295</v>
      </c>
      <c r="D55" s="27"/>
    </row>
    <row r="56" spans="2:4" s="20" customFormat="1" x14ac:dyDescent="0.25">
      <c r="B56" s="17"/>
      <c r="C56" s="43" t="s">
        <v>296</v>
      </c>
      <c r="D56" s="27"/>
    </row>
    <row r="57" spans="2:4" s="20" customFormat="1" x14ac:dyDescent="0.25">
      <c r="B57" s="17"/>
      <c r="C57" s="33" t="s">
        <v>297</v>
      </c>
      <c r="D57" s="27">
        <v>0</v>
      </c>
    </row>
    <row r="58" spans="2:4" s="20" customFormat="1" x14ac:dyDescent="0.25">
      <c r="B58" s="17"/>
      <c r="C58" s="33" t="s">
        <v>298</v>
      </c>
      <c r="D58" s="27"/>
    </row>
    <row r="59" spans="2:4" s="20" customFormat="1" x14ac:dyDescent="0.25">
      <c r="B59" s="17"/>
      <c r="C59" s="33" t="s">
        <v>287</v>
      </c>
      <c r="D59" s="27"/>
    </row>
    <row r="60" spans="2:4" s="20" customFormat="1" x14ac:dyDescent="0.25">
      <c r="B60" s="17"/>
      <c r="C60" s="33" t="s">
        <v>288</v>
      </c>
      <c r="D60" s="27"/>
    </row>
    <row r="61" spans="2:4" s="20" customFormat="1" x14ac:dyDescent="0.25">
      <c r="B61" s="17"/>
      <c r="C61" s="33" t="s">
        <v>289</v>
      </c>
      <c r="D61" s="27"/>
    </row>
    <row r="62" spans="2:4" s="20" customFormat="1" ht="25.5" x14ac:dyDescent="0.25">
      <c r="B62" s="17"/>
      <c r="C62" s="33" t="s">
        <v>299</v>
      </c>
      <c r="D62" s="42">
        <f>D11*1/100</f>
        <v>9.35E-2</v>
      </c>
    </row>
    <row r="63" spans="2:4" s="20" customFormat="1" x14ac:dyDescent="0.25">
      <c r="B63" s="17"/>
      <c r="C63" s="33" t="s">
        <v>290</v>
      </c>
      <c r="D63" s="27"/>
    </row>
    <row r="64" spans="2:4" s="45" customFormat="1" x14ac:dyDescent="0.25">
      <c r="B64" s="44"/>
      <c r="C64" s="26" t="s">
        <v>300</v>
      </c>
      <c r="D64" s="27"/>
    </row>
    <row r="65" spans="2:4" s="45" customFormat="1" x14ac:dyDescent="0.25">
      <c r="B65" s="44"/>
      <c r="C65" s="26" t="s">
        <v>301</v>
      </c>
      <c r="D65" s="27"/>
    </row>
    <row r="66" spans="2:4" s="45" customFormat="1" x14ac:dyDescent="0.25">
      <c r="B66" s="44"/>
      <c r="C66" s="26" t="s">
        <v>302</v>
      </c>
      <c r="D66" s="27"/>
    </row>
    <row r="67" spans="2:4" s="45" customFormat="1" x14ac:dyDescent="0.25">
      <c r="B67" s="44"/>
      <c r="C67" s="26" t="s">
        <v>303</v>
      </c>
      <c r="D67" s="27"/>
    </row>
    <row r="68" spans="2:4" s="45" customFormat="1" x14ac:dyDescent="0.25">
      <c r="B68" s="44"/>
      <c r="C68" s="26" t="s">
        <v>304</v>
      </c>
      <c r="D68" s="27"/>
    </row>
    <row r="69" spans="2:4" s="45" customFormat="1" x14ac:dyDescent="0.25">
      <c r="B69" s="44"/>
      <c r="C69" s="26" t="s">
        <v>305</v>
      </c>
      <c r="D69" s="27"/>
    </row>
    <row r="70" spans="2:4" s="20" customFormat="1" ht="24.75" customHeight="1" x14ac:dyDescent="0.25">
      <c r="B70" s="17" t="s">
        <v>306</v>
      </c>
      <c r="C70" s="36" t="s">
        <v>307</v>
      </c>
      <c r="D70" s="46">
        <f>D39+D41-D51</f>
        <v>-53.5535</v>
      </c>
    </row>
    <row r="71" spans="2:4" s="20" customFormat="1" x14ac:dyDescent="0.25">
      <c r="B71" s="21"/>
      <c r="C71" s="33" t="s">
        <v>308</v>
      </c>
      <c r="D71" s="30"/>
    </row>
    <row r="72" spans="2:4" s="20" customFormat="1" x14ac:dyDescent="0.25">
      <c r="B72" s="21"/>
      <c r="C72" s="33" t="s">
        <v>309</v>
      </c>
      <c r="D72" s="39"/>
    </row>
    <row r="73" spans="2:4" s="20" customFormat="1" x14ac:dyDescent="0.25">
      <c r="B73" s="21"/>
      <c r="C73" s="33" t="s">
        <v>310</v>
      </c>
      <c r="D73" s="39"/>
    </row>
    <row r="74" spans="2:4" s="20" customFormat="1" x14ac:dyDescent="0.25">
      <c r="B74" s="21"/>
      <c r="C74" s="47" t="s">
        <v>311</v>
      </c>
      <c r="D74" s="37"/>
    </row>
    <row r="75" spans="2:4" s="20" customFormat="1" x14ac:dyDescent="0.25">
      <c r="B75" s="17" t="s">
        <v>312</v>
      </c>
      <c r="C75" s="36" t="s">
        <v>313</v>
      </c>
      <c r="D75" s="46">
        <f t="shared" ref="D75" si="2">D70</f>
        <v>-53.5535</v>
      </c>
    </row>
    <row r="76" spans="2:4" s="20" customFormat="1" x14ac:dyDescent="0.25">
      <c r="B76" s="21"/>
      <c r="C76" s="43" t="s">
        <v>314</v>
      </c>
      <c r="D76" s="30"/>
    </row>
    <row r="77" spans="2:4" s="20" customFormat="1" x14ac:dyDescent="0.25">
      <c r="B77" s="21"/>
      <c r="C77" s="43" t="s">
        <v>315</v>
      </c>
      <c r="D77" s="30"/>
    </row>
    <row r="78" spans="2:4" ht="15.75" x14ac:dyDescent="0.25">
      <c r="B78" s="48"/>
      <c r="C78" s="48"/>
      <c r="D78" s="48"/>
    </row>
    <row r="79" spans="2:4" ht="15.75" x14ac:dyDescent="0.25">
      <c r="B79" s="48"/>
      <c r="C79" s="49"/>
      <c r="D79" s="48"/>
    </row>
  </sheetData>
  <mergeCells count="5">
    <mergeCell ref="B2:D2"/>
    <mergeCell ref="B3:D3"/>
    <mergeCell ref="B5:B7"/>
    <mergeCell ref="C5:C7"/>
    <mergeCell ref="D5:D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A3" sqref="A3:F3"/>
    </sheetView>
  </sheetViews>
  <sheetFormatPr defaultRowHeight="15" x14ac:dyDescent="0.25"/>
  <cols>
    <col min="1" max="1" width="7.42578125" customWidth="1"/>
    <col min="2" max="2" width="36.5703125" customWidth="1"/>
    <col min="6" max="6" width="55.85546875" customWidth="1"/>
  </cols>
  <sheetData>
    <row r="1" spans="1:6" ht="15" customHeight="1" x14ac:dyDescent="0.25">
      <c r="A1" s="50"/>
      <c r="B1" s="50"/>
      <c r="C1" s="50"/>
      <c r="D1" s="50"/>
      <c r="E1" s="248" t="s">
        <v>197</v>
      </c>
      <c r="F1" s="248"/>
    </row>
    <row r="3" spans="1:6" ht="71.25" customHeight="1" x14ac:dyDescent="0.25">
      <c r="A3" s="249" t="s">
        <v>330</v>
      </c>
      <c r="B3" s="250"/>
      <c r="C3" s="250"/>
      <c r="D3" s="250"/>
      <c r="E3" s="250"/>
      <c r="F3" s="250"/>
    </row>
    <row r="5" spans="1:6" x14ac:dyDescent="0.25">
      <c r="A5" s="50" t="s">
        <v>198</v>
      </c>
      <c r="B5" s="50"/>
      <c r="C5" s="50"/>
      <c r="D5" s="50"/>
      <c r="E5" s="50"/>
      <c r="F5" s="50"/>
    </row>
    <row r="7" spans="1:6" x14ac:dyDescent="0.25">
      <c r="A7" s="50" t="s">
        <v>11</v>
      </c>
      <c r="B7" s="54">
        <v>2124000310</v>
      </c>
      <c r="C7" s="50"/>
      <c r="D7" s="50"/>
      <c r="E7" s="50"/>
      <c r="F7" s="50"/>
    </row>
    <row r="8" spans="1:6" x14ac:dyDescent="0.25">
      <c r="A8" s="50" t="s">
        <v>13</v>
      </c>
      <c r="B8" s="54">
        <v>212401001</v>
      </c>
      <c r="C8" s="50"/>
      <c r="D8" s="50"/>
      <c r="E8" s="50"/>
      <c r="F8" s="50"/>
    </row>
    <row r="9" spans="1:6" x14ac:dyDescent="0.25">
      <c r="A9" s="251" t="s">
        <v>19</v>
      </c>
      <c r="B9" s="251" t="s">
        <v>20</v>
      </c>
      <c r="C9" s="251" t="s">
        <v>21</v>
      </c>
      <c r="D9" s="251" t="s">
        <v>319</v>
      </c>
      <c r="E9" s="251"/>
      <c r="F9" s="251" t="s">
        <v>199</v>
      </c>
    </row>
    <row r="10" spans="1:6" x14ac:dyDescent="0.25">
      <c r="A10" s="251"/>
      <c r="B10" s="251"/>
      <c r="C10" s="251"/>
      <c r="D10" s="53" t="s">
        <v>200</v>
      </c>
      <c r="E10" s="53" t="s">
        <v>201</v>
      </c>
      <c r="F10" s="251"/>
    </row>
    <row r="11" spans="1:6" ht="60" x14ac:dyDescent="0.25">
      <c r="A11" s="52" t="s">
        <v>202</v>
      </c>
      <c r="B11" s="52" t="s">
        <v>203</v>
      </c>
      <c r="C11" s="53" t="s">
        <v>31</v>
      </c>
      <c r="D11" s="53">
        <v>7505.84</v>
      </c>
      <c r="E11" s="53">
        <v>7505.84</v>
      </c>
      <c r="F11" s="53"/>
    </row>
    <row r="12" spans="1:6" ht="15" customHeight="1" x14ac:dyDescent="0.25">
      <c r="A12" s="236" t="s">
        <v>204</v>
      </c>
      <c r="B12" s="236" t="s">
        <v>205</v>
      </c>
      <c r="C12" s="53" t="s">
        <v>31</v>
      </c>
      <c r="D12" s="53">
        <f>D15+D16</f>
        <v>644.57000000000005</v>
      </c>
      <c r="E12" s="53">
        <f>E15+E16</f>
        <v>1682.86</v>
      </c>
      <c r="F12" s="243" t="s">
        <v>340</v>
      </c>
    </row>
    <row r="13" spans="1:6" x14ac:dyDescent="0.25">
      <c r="A13" s="241"/>
      <c r="B13" s="241"/>
      <c r="C13" s="53" t="s">
        <v>206</v>
      </c>
      <c r="D13" s="53">
        <v>0.1</v>
      </c>
      <c r="E13" s="51">
        <f>E17</f>
        <v>0.86</v>
      </c>
      <c r="F13" s="246"/>
    </row>
    <row r="14" spans="1:6" x14ac:dyDescent="0.25">
      <c r="A14" s="242"/>
      <c r="B14" s="242"/>
      <c r="C14" s="53" t="s">
        <v>173</v>
      </c>
      <c r="D14" s="53"/>
      <c r="E14" s="51">
        <f>E18</f>
        <v>9.3040000000000003</v>
      </c>
      <c r="F14" s="247"/>
    </row>
    <row r="15" spans="1:6" ht="45" x14ac:dyDescent="0.25">
      <c r="A15" s="52" t="s">
        <v>207</v>
      </c>
      <c r="B15" s="52" t="s">
        <v>208</v>
      </c>
      <c r="C15" s="53" t="s">
        <v>31</v>
      </c>
      <c r="D15" s="53"/>
      <c r="E15" s="53"/>
      <c r="F15" s="53"/>
    </row>
    <row r="16" spans="1:6" ht="15" customHeight="1" x14ac:dyDescent="0.25">
      <c r="A16" s="236" t="s">
        <v>209</v>
      </c>
      <c r="B16" s="236" t="s">
        <v>210</v>
      </c>
      <c r="C16" s="53" t="s">
        <v>31</v>
      </c>
      <c r="D16" s="53">
        <v>644.57000000000005</v>
      </c>
      <c r="E16" s="53">
        <v>1682.86</v>
      </c>
      <c r="F16" s="243" t="s">
        <v>340</v>
      </c>
    </row>
    <row r="17" spans="1:6" x14ac:dyDescent="0.25">
      <c r="A17" s="241"/>
      <c r="B17" s="237"/>
      <c r="C17" s="53" t="s">
        <v>206</v>
      </c>
      <c r="D17" s="51">
        <v>0.1</v>
      </c>
      <c r="E17" s="51">
        <v>0.86</v>
      </c>
      <c r="F17" s="246"/>
    </row>
    <row r="18" spans="1:6" x14ac:dyDescent="0.25">
      <c r="A18" s="242"/>
      <c r="B18" s="238"/>
      <c r="C18" s="53" t="s">
        <v>173</v>
      </c>
      <c r="D18" s="53"/>
      <c r="E18" s="53">
        <v>9.3040000000000003</v>
      </c>
      <c r="F18" s="247"/>
    </row>
    <row r="19" spans="1:6" ht="15" customHeight="1" x14ac:dyDescent="0.25">
      <c r="A19" s="236" t="s">
        <v>211</v>
      </c>
      <c r="B19" s="236" t="s">
        <v>212</v>
      </c>
      <c r="C19" s="53" t="s">
        <v>31</v>
      </c>
      <c r="D19" s="53">
        <v>644.57000000000005</v>
      </c>
      <c r="E19" s="53">
        <v>644.57000000000005</v>
      </c>
      <c r="F19" s="53"/>
    </row>
    <row r="20" spans="1:6" x14ac:dyDescent="0.25">
      <c r="A20" s="237"/>
      <c r="B20" s="237"/>
      <c r="C20" s="53" t="s">
        <v>206</v>
      </c>
      <c r="D20" s="51">
        <v>0.1</v>
      </c>
      <c r="E20" s="51">
        <v>0.1</v>
      </c>
      <c r="F20" s="53"/>
    </row>
    <row r="21" spans="1:6" x14ac:dyDescent="0.25">
      <c r="A21" s="238"/>
      <c r="B21" s="238"/>
      <c r="C21" s="53" t="s">
        <v>173</v>
      </c>
      <c r="D21" s="53"/>
      <c r="E21" s="53"/>
      <c r="F21" s="53"/>
    </row>
    <row r="22" spans="1:6" ht="15" customHeight="1" x14ac:dyDescent="0.25">
      <c r="A22" s="236" t="s">
        <v>213</v>
      </c>
      <c r="B22" s="236" t="s">
        <v>214</v>
      </c>
      <c r="C22" s="53" t="s">
        <v>31</v>
      </c>
      <c r="D22" s="53"/>
      <c r="E22" s="53"/>
      <c r="F22" s="53"/>
    </row>
    <row r="23" spans="1:6" x14ac:dyDescent="0.25">
      <c r="A23" s="241"/>
      <c r="B23" s="241"/>
      <c r="C23" s="53" t="s">
        <v>206</v>
      </c>
      <c r="D23" s="53"/>
      <c r="E23" s="53"/>
      <c r="F23" s="53"/>
    </row>
    <row r="24" spans="1:6" x14ac:dyDescent="0.25">
      <c r="A24" s="242"/>
      <c r="B24" s="242"/>
      <c r="C24" s="53" t="s">
        <v>173</v>
      </c>
      <c r="D24" s="53"/>
      <c r="E24" s="53"/>
      <c r="F24" s="53"/>
    </row>
    <row r="25" spans="1:6" ht="15" customHeight="1" x14ac:dyDescent="0.25">
      <c r="A25" s="243" t="s">
        <v>215</v>
      </c>
      <c r="B25" s="236" t="s">
        <v>216</v>
      </c>
      <c r="C25" s="53" t="s">
        <v>31</v>
      </c>
      <c r="D25" s="53"/>
      <c r="E25" s="53"/>
      <c r="F25" s="52"/>
    </row>
    <row r="26" spans="1:6" x14ac:dyDescent="0.25">
      <c r="A26" s="244"/>
      <c r="B26" s="237"/>
      <c r="C26" s="53" t="s">
        <v>206</v>
      </c>
      <c r="D26" s="53"/>
      <c r="E26" s="53"/>
      <c r="F26" s="52"/>
    </row>
    <row r="27" spans="1:6" x14ac:dyDescent="0.25">
      <c r="A27" s="245"/>
      <c r="B27" s="238"/>
      <c r="C27" s="53" t="s">
        <v>173</v>
      </c>
      <c r="D27" s="53"/>
      <c r="E27" s="53"/>
      <c r="F27" s="53"/>
    </row>
    <row r="28" spans="1:6" ht="15" customHeight="1" x14ac:dyDescent="0.25">
      <c r="A28" s="236" t="s">
        <v>217</v>
      </c>
      <c r="B28" s="243" t="s">
        <v>218</v>
      </c>
      <c r="C28" s="53" t="s">
        <v>31</v>
      </c>
      <c r="D28" s="53"/>
      <c r="E28" s="53">
        <v>339.93</v>
      </c>
      <c r="F28" s="53" t="s">
        <v>339</v>
      </c>
    </row>
    <row r="29" spans="1:6" x14ac:dyDescent="0.25">
      <c r="A29" s="241"/>
      <c r="B29" s="244"/>
      <c r="C29" s="53" t="s">
        <v>206</v>
      </c>
      <c r="D29" s="53"/>
      <c r="E29" s="53">
        <v>1</v>
      </c>
      <c r="F29" s="53"/>
    </row>
    <row r="30" spans="1:6" x14ac:dyDescent="0.25">
      <c r="A30" s="242"/>
      <c r="B30" s="245"/>
      <c r="C30" s="53" t="s">
        <v>173</v>
      </c>
      <c r="D30" s="53"/>
      <c r="E30" s="53"/>
      <c r="F30" s="53"/>
    </row>
    <row r="31" spans="1:6" ht="45" x14ac:dyDescent="0.25">
      <c r="A31" s="52" t="s">
        <v>219</v>
      </c>
      <c r="B31" s="52" t="s">
        <v>220</v>
      </c>
      <c r="C31" s="53" t="s">
        <v>31</v>
      </c>
      <c r="D31" s="61">
        <f>D11+D16-D28</f>
        <v>8150.41</v>
      </c>
      <c r="E31" s="61">
        <v>8165.44</v>
      </c>
      <c r="F31" s="53"/>
    </row>
    <row r="32" spans="1:6" x14ac:dyDescent="0.25">
      <c r="A32" s="50"/>
      <c r="B32" s="50" t="s">
        <v>192</v>
      </c>
      <c r="C32" s="50"/>
      <c r="D32" s="50"/>
      <c r="E32" s="50"/>
      <c r="F32" s="50"/>
    </row>
    <row r="33" spans="1:6" ht="33.75" customHeight="1" x14ac:dyDescent="0.25">
      <c r="A33" s="55" t="s">
        <v>341</v>
      </c>
      <c r="B33" s="239" t="s">
        <v>221</v>
      </c>
      <c r="C33" s="240"/>
      <c r="D33" s="240"/>
      <c r="E33" s="240"/>
      <c r="F33" s="240"/>
    </row>
  </sheetData>
  <mergeCells count="22">
    <mergeCell ref="F16:F18"/>
    <mergeCell ref="E1:F1"/>
    <mergeCell ref="A3:F3"/>
    <mergeCell ref="A9:A10"/>
    <mergeCell ref="B9:B10"/>
    <mergeCell ref="C9:C10"/>
    <mergeCell ref="D9:E9"/>
    <mergeCell ref="F9:F10"/>
    <mergeCell ref="A12:A14"/>
    <mergeCell ref="B12:B14"/>
    <mergeCell ref="A16:A18"/>
    <mergeCell ref="B16:B18"/>
    <mergeCell ref="F12:F14"/>
    <mergeCell ref="A19:A21"/>
    <mergeCell ref="B19:B21"/>
    <mergeCell ref="B33:F33"/>
    <mergeCell ref="A22:A24"/>
    <mergeCell ref="B22:B24"/>
    <mergeCell ref="A25:A27"/>
    <mergeCell ref="B25:B27"/>
    <mergeCell ref="A28:A30"/>
    <mergeCell ref="B28:B30"/>
  </mergeCell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 Передача ЭЭ</vt:lpstr>
      <vt:lpstr>Техприсоединение</vt:lpstr>
      <vt:lpstr>Активы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Алевтина</dc:creator>
  <cp:lastModifiedBy>Алевтина</cp:lastModifiedBy>
  <cp:lastPrinted>2019-03-27T09:39:29Z</cp:lastPrinted>
  <dcterms:created xsi:type="dcterms:W3CDTF">2017-12-25T07:06:14Z</dcterms:created>
  <dcterms:modified xsi:type="dcterms:W3CDTF">2019-03-27T10:32:36Z</dcterms:modified>
</cp:coreProperties>
</file>