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\Documents\РИ Передача ЭЭ\11в О наличии техвозможности ТП (ежемесячно до 10 числа)\"/>
    </mc:Choice>
  </mc:AlternateContent>
  <bookViews>
    <workbookView xWindow="0" yWindow="0" windowWidth="28800" windowHeight="12435" tabRatio="887"/>
  </bookViews>
  <sheets>
    <sheet name="Информация" sheetId="1" r:id="rId1"/>
    <sheet name="июнь" sheetId="32" r:id="rId2"/>
    <sheet name="свободный объем" sheetId="33" r:id="rId3"/>
  </sheets>
  <calcPr calcId="152511"/>
</workbook>
</file>

<file path=xl/calcChain.xml><?xml version="1.0" encoding="utf-8"?>
<calcChain xmlns="http://schemas.openxmlformats.org/spreadsheetml/2006/main">
  <c r="W47" i="32" l="1"/>
  <c r="T47" i="32"/>
  <c r="H23" i="32" l="1"/>
  <c r="B23" i="32"/>
  <c r="E23" i="32" s="1"/>
  <c r="V21" i="33" l="1"/>
  <c r="T21" i="33"/>
  <c r="R21" i="33"/>
  <c r="P21" i="33"/>
  <c r="N21" i="33"/>
  <c r="L21" i="33"/>
  <c r="J21" i="33"/>
  <c r="H21" i="33"/>
  <c r="F21" i="33"/>
  <c r="D21" i="33"/>
  <c r="B21" i="33"/>
  <c r="F4" i="32"/>
  <c r="E48" i="32"/>
  <c r="K48" i="32" s="1"/>
  <c r="W48" i="32" s="1"/>
  <c r="B48" i="32"/>
  <c r="H48" i="32" s="1"/>
  <c r="T48" i="32" s="1"/>
  <c r="E47" i="32"/>
  <c r="K47" i="32" s="1"/>
  <c r="B47" i="32"/>
  <c r="H47" i="32" s="1"/>
  <c r="T45" i="32" s="1"/>
  <c r="E45" i="32"/>
  <c r="B45" i="32"/>
  <c r="K23" i="32"/>
  <c r="K21" i="32" s="1"/>
  <c r="H21" i="32"/>
  <c r="E21" i="32"/>
  <c r="B21" i="32"/>
  <c r="E8" i="32"/>
  <c r="F8" i="32"/>
  <c r="K45" i="32" l="1"/>
  <c r="W45" i="32"/>
  <c r="H45" i="32"/>
</calcChain>
</file>

<file path=xl/sharedStrings.xml><?xml version="1.0" encoding="utf-8"?>
<sst xmlns="http://schemas.openxmlformats.org/spreadsheetml/2006/main" count="224" uniqueCount="116">
  <si>
    <t>МУП ЖКХ "Моргаушское"</t>
  </si>
  <si>
    <t>Раскрытие информации МУП ЖКХ Моргаушское" как сетевой организации</t>
  </si>
  <si>
    <t>(Постановление Правительства РФ от 21.01.2004 № 24)</t>
  </si>
  <si>
    <t>Заключено договоров</t>
  </si>
  <si>
    <t xml:space="preserve">п. 11 "в" ПП РФ № 24 от 21.01.2004  </t>
  </si>
  <si>
    <t>Наименование Общества</t>
  </si>
  <si>
    <t>Субъект РФ (край, область, республика)</t>
  </si>
  <si>
    <t>Количество поданных заявок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</si>
  <si>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</si>
  <si>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</si>
  <si>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</si>
  <si>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Чувашская республика</t>
  </si>
  <si>
    <t>Информация  о заключенных договорах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</si>
  <si>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</si>
  <si>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</si>
  <si>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</si>
  <si>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</si>
  <si>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</si>
  <si>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 xml:space="preserve">Наименование </t>
  </si>
  <si>
    <t>Наименование центра питания (ПС с напряжением 35 кВ и ниже)</t>
  </si>
  <si>
    <t>за</t>
  </si>
  <si>
    <t>кВт</t>
  </si>
  <si>
    <t>2018 года</t>
  </si>
  <si>
    <t>Стоимость ТП по договору ТП с НДС, руб.</t>
  </si>
  <si>
    <t>за отчетный период</t>
  </si>
  <si>
    <t>Категория заявителей</t>
  </si>
  <si>
    <t>Количество заявок
 (штук)</t>
  </si>
  <si>
    <t>Количество договоров (штук)</t>
  </si>
  <si>
    <t>Максимальная мощность (кВт)</t>
  </si>
  <si>
    <t>0,4 кВ</t>
  </si>
  <si>
    <t>1-20 кВ</t>
  </si>
  <si>
    <t>35 кВ и выше</t>
  </si>
  <si>
    <t>1. До 15 кВт -   всего</t>
  </si>
  <si>
    <t xml:space="preserve">   в том числе</t>
  </si>
  <si>
    <t>льготная   категория*</t>
  </si>
  <si>
    <t>2. От 15 до   150 кВт -   всего</t>
  </si>
  <si>
    <t>льготная   категория**</t>
  </si>
  <si>
    <t>3. От 150 кВт   до 670 кВт -   всего</t>
  </si>
  <si>
    <t xml:space="preserve">   по   индивидуальному   проекту</t>
  </si>
  <si>
    <t>4. От 670 кВт   до 8900 кВт -   всего</t>
  </si>
  <si>
    <t>5. От   8900 кВт -   всего</t>
  </si>
  <si>
    <t xml:space="preserve">   по   индивидуальному проекту</t>
  </si>
  <si>
    <t>6. Объекты   генерации</t>
  </si>
  <si>
    <t>ИНФОРМАЦИЯ</t>
  </si>
  <si>
    <t>Подано заявок</t>
  </si>
  <si>
    <t>Аннулировано заявок</t>
  </si>
  <si>
    <t>Выполнено присоединений</t>
  </si>
  <si>
    <t>Количество заявок (штук)</t>
  </si>
  <si>
    <t xml:space="preserve"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</t>
  </si>
  <si>
    <t xml:space="preserve">Информация о заявках, объема мощности
на технологическое присоединение к электрическим сетям </t>
  </si>
  <si>
    <t>Стоимость договоров, 
руб.</t>
  </si>
  <si>
    <t xml:space="preserve">о заключенных договорах, аннулированных заявках на технологическое присоединение, выполненые присоединений  </t>
  </si>
  <si>
    <t>Моргаушское 
сельское поселение</t>
  </si>
  <si>
    <t xml:space="preserve">Большесундырское
 сельское поселение </t>
  </si>
  <si>
    <t>Ильинское
 сельское поселение</t>
  </si>
  <si>
    <t>Сятракасинское 
сельское поселение</t>
  </si>
  <si>
    <t>Тораевское
сельское поселение</t>
  </si>
  <si>
    <t>Орининское
сельское поселение</t>
  </si>
  <si>
    <t>Наименование
 центра питания</t>
  </si>
  <si>
    <t>Текщий объем свободной мощности 0,4 кВ, кВт</t>
  </si>
  <si>
    <t>ИТОГО</t>
  </si>
  <si>
    <t>Шатьмапосинское
сельское поселение</t>
  </si>
  <si>
    <t>Юнгинское
сельское поселение</t>
  </si>
  <si>
    <t>Хорнойское
сельское поселение</t>
  </si>
  <si>
    <t>Кадикасинское
сельское поселение</t>
  </si>
  <si>
    <t>Александровское
сельское поселение</t>
  </si>
  <si>
    <t>ТП 250 КВА
с. Юнга, ул. Центральная, д.7А</t>
  </si>
  <si>
    <t xml:space="preserve">КТП 400 КВА
д. Хорной
</t>
  </si>
  <si>
    <t>КТП1 630 КВА
д. Кораккасы, ул. Новая,66</t>
  </si>
  <si>
    <t>ТП №1 400 КВА
с. Александровское
(МТФ)</t>
  </si>
  <si>
    <t>КТПК 630 КВА
д. Шептаки 
(МТФ)</t>
  </si>
  <si>
    <t>КТП2 400КВА
д. Кораккасы, ул. Новая,66</t>
  </si>
  <si>
    <t>ТП №2 400 КВА
с. Александровское
(МТФ)</t>
  </si>
  <si>
    <t xml:space="preserve">ТП1 400КВА
д. Кораккасы, ул. Новая,66
</t>
  </si>
  <si>
    <t xml:space="preserve">ТП1 250КВА
д. Кораккасы, ул. Новая,66
</t>
  </si>
  <si>
    <t xml:space="preserve">ТП2 400КВА
д. Кораккасы, ул. Новая,66
</t>
  </si>
  <si>
    <t xml:space="preserve">11 в) 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</t>
  </si>
  <si>
    <t>11/б  абз. 16-17</t>
  </si>
  <si>
    <t>Информация о наличии объема свободной для технологического присоединения потребителей
 трансформаторной мощности по подстанциям ираспределительным пунктам напряжением ниже 35 кВ с дифференциацией по всем уровням напряжения:</t>
  </si>
  <si>
    <t>Субъект РФ</t>
  </si>
  <si>
    <t>Чувашская Республика</t>
  </si>
  <si>
    <t>Муниципальный район</t>
  </si>
  <si>
    <t>Моргаушский муниципальный район</t>
  </si>
  <si>
    <t>КТП № 1 - 400 КВА 
( с. Моргауши, ул. 50 лет Октября,14 
(котельная))</t>
  </si>
  <si>
    <t>КТП - 100 КВА
(c. Б. Сундырь, ул. Советская,32 
(база))</t>
  </si>
  <si>
    <t>ТП - 50 КВА
(с. Ильинка, ул. Дачная, 1
 (дача))</t>
  </si>
  <si>
    <t xml:space="preserve">ТП  - 250 КВА
(д. Сятракасы, ул. Школьная, д.17)
</t>
  </si>
  <si>
    <t xml:space="preserve">ТП - 160 КВА
(с. Тораево, ул. Школьная, д.1)
</t>
  </si>
  <si>
    <t xml:space="preserve">ТП - 250 КВА
(д. Падаккасы, ул. Школьная, д.1)
</t>
  </si>
  <si>
    <t>ТП - 160 КВА
(д. Шатьмапоси, ул. Центральная д. 4 )</t>
  </si>
  <si>
    <t>КТП № 2 - 630 КВА 
 (с. Моргауши, ул. Мира,6 
(исполком))</t>
  </si>
  <si>
    <t>КТП - 400 КВА
(c. Б. Сундырь, 
ул. Ленина, 49 
(центр))</t>
  </si>
  <si>
    <t>ТП  - 250 КВА
(с. Ильинка, ул. Заводская, 20
(поселок))</t>
  </si>
  <si>
    <t xml:space="preserve">ТП  - 250 КВА
(д. Шупоси, ул. Молодежная)
</t>
  </si>
  <si>
    <t xml:space="preserve">(ТП - 160 КВА
д. Анаткасы, ул. Колхозная, д. 5)
</t>
  </si>
  <si>
    <t xml:space="preserve">КТП № 3 -  250 КВА 
  (с. Моргауши, ул. Чапаева,64 
(база)) </t>
  </si>
  <si>
    <t>ЗТП - 630 КВА
(c. Б. Сундырь,
 ул. Советская
(фабрика))</t>
  </si>
  <si>
    <t>КТП № 4 - 400 КВА 
 (с. Моргауши, ул. Заводская,19 
(путене))</t>
  </si>
  <si>
    <t>ЗТП - 180 КВА
(c. Б. Сундырь, ул. Заводская,1
(кирп. завод))</t>
  </si>
  <si>
    <t>КТП № 5 - 400 КВА 
 (с. Моргауши, ул. Парковая,5 
(парковая))</t>
  </si>
  <si>
    <t>КТП-  250 КВА
(c. Б. Сундырь,
 ул. Ленина,
(универмаг))</t>
  </si>
  <si>
    <t>КТП № 9 - 400 КВА
(с. Моргауши, ул. Парковая 
(парковая 2))</t>
  </si>
  <si>
    <t>КТП - 63 КВА
(c. Б. Сундырь, ул. Молодежная,5 
 (стадион))</t>
  </si>
  <si>
    <t>КТПН № 6 - 400 КВА 
 (с. Моргауши, ул. Мира,6
 (исполком 2))</t>
  </si>
  <si>
    <t>КТП - 63 КВА
(c. Б. Сундырь, ул. Советская,37 
(подстанция))</t>
  </si>
  <si>
    <t>КТП № 7 - 160 КВА 
 (с. Моргауши, ул. 50 лет Октября,5 а
(кафе "Сказка"))</t>
  </si>
  <si>
    <t xml:space="preserve">КТП 500 КВА
c. Б. Сундырь,
 ул. Полевая
</t>
  </si>
  <si>
    <t>КТП № 8 - 400 КВА 
 (с. Моргауши, ул. 50 лет Октября, 25
(анроснаб))</t>
  </si>
  <si>
    <t xml:space="preserve">КТП 63 КВА
д. Кармыши
</t>
  </si>
  <si>
    <t>КТП  - 250 КВА 
(с. Моргауши, ул. 50 лет Октября
(Торговый центр))</t>
  </si>
  <si>
    <t>КТП  - 100 КВА 
 (с. Моргауши, ул. 50 лет Октября
(ВНБ - райпо))</t>
  </si>
  <si>
    <t>КТП - 250 КВА 
 (с. Моргауши, ул. Южная
(Заготконтора))</t>
  </si>
  <si>
    <t>КТП - 160 кВА 
(с. Моргауши, ул. 50 лет Октября, 29
(Ветстанция))</t>
  </si>
  <si>
    <t>КТП - 63 кВа 
(д. Шептаки, 
ул. Прудовая)</t>
  </si>
  <si>
    <t>КТП 250 КВА
(с. Б. Сундырь, ул. Ленина (больница))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</si>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</sst>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\ _₽;[Red]#,##0.00\ _₽"/>
  </numFmts>
  <fonts count="39" x14ac:knownFonts="1"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15"/>
      <color indexed="8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color indexed="10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3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53"/>
      <name val="Calibri"/>
      <family val="2"/>
      <charset val="204"/>
    </font>
    <font>
      <sz val="11"/>
      <color indexed="36"/>
      <name val="Calibri"/>
      <family val="2"/>
      <charset val="204"/>
    </font>
    <font>
      <sz val="11"/>
      <color indexed="40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36"/>
      <name val="Calibri"/>
      <family val="2"/>
      <charset val="204"/>
    </font>
    <font>
      <b/>
      <sz val="11"/>
      <color indexed="4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30"/>
      <name val="Calibri"/>
      <family val="2"/>
      <charset val="204"/>
    </font>
    <font>
      <b/>
      <sz val="11"/>
      <color indexed="17"/>
      <name val="Calibri"/>
      <family val="2"/>
      <charset val="204"/>
    </font>
    <font>
      <b/>
      <sz val="11"/>
      <color indexed="14"/>
      <name val="Calibri"/>
      <family val="2"/>
      <charset val="204"/>
    </font>
    <font>
      <b/>
      <sz val="11"/>
      <color indexed="17"/>
      <name val="Calibri"/>
      <family val="2"/>
      <charset val="204"/>
    </font>
    <font>
      <b/>
      <sz val="11"/>
      <color indexed="12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3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Arial Narrow"/>
      <family val="2"/>
      <charset val="204"/>
    </font>
    <font>
      <b/>
      <sz val="14"/>
      <color indexed="10"/>
      <name val="Calibri"/>
      <family val="2"/>
      <charset val="204"/>
    </font>
    <font>
      <sz val="11"/>
      <color rgb="FFFF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4" fillId="0" borderId="0" applyBorder="0">
      <alignment horizontal="center" vertical="center" wrapText="1"/>
    </xf>
    <xf numFmtId="0" fontId="1" fillId="0" borderId="1" applyBorder="0">
      <alignment horizontal="center" vertical="center" wrapText="1"/>
    </xf>
    <xf numFmtId="4" fontId="2" fillId="2" borderId="2" applyBorder="0">
      <alignment horizontal="right"/>
    </xf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2" fillId="3" borderId="0" applyBorder="0">
      <alignment horizontal="right"/>
    </xf>
    <xf numFmtId="4" fontId="2" fillId="3" borderId="3" applyBorder="0">
      <alignment horizontal="right"/>
    </xf>
  </cellStyleXfs>
  <cellXfs count="152">
    <xf numFmtId="0" fontId="0" fillId="0" borderId="0" xfId="0"/>
    <xf numFmtId="0" fontId="5" fillId="0" borderId="0" xfId="0" applyFont="1"/>
    <xf numFmtId="0" fontId="7" fillId="4" borderId="0" xfId="4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" fontId="8" fillId="4" borderId="5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1" fontId="8" fillId="4" borderId="8" xfId="0" applyNumberFormat="1" applyFont="1" applyFill="1" applyBorder="1" applyAlignment="1">
      <alignment horizontal="center" vertical="center"/>
    </xf>
    <xf numFmtId="0" fontId="8" fillId="4" borderId="2" xfId="0" applyNumberFormat="1" applyFont="1" applyFill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0" fillId="0" borderId="0" xfId="0" applyFont="1" applyAlignment="1"/>
    <xf numFmtId="0" fontId="7" fillId="4" borderId="11" xfId="0" applyFont="1" applyFill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4" fillId="0" borderId="2" xfId="0" applyFont="1" applyBorder="1" applyAlignment="1">
      <alignment horizontal="center"/>
    </xf>
    <xf numFmtId="14" fontId="14" fillId="0" borderId="2" xfId="0" applyNumberFormat="1" applyFont="1" applyBorder="1"/>
    <xf numFmtId="0" fontId="14" fillId="0" borderId="2" xfId="0" applyFont="1" applyBorder="1"/>
    <xf numFmtId="14" fontId="14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0" fontId="14" fillId="0" borderId="0" xfId="0" applyFont="1"/>
    <xf numFmtId="0" fontId="14" fillId="0" borderId="2" xfId="0" applyFont="1" applyBorder="1" applyAlignment="1">
      <alignment wrapText="1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5" fillId="0" borderId="0" xfId="0" applyFont="1"/>
    <xf numFmtId="14" fontId="15" fillId="0" borderId="2" xfId="0" applyNumberFormat="1" applyFont="1" applyBorder="1"/>
    <xf numFmtId="14" fontId="15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0" fillId="0" borderId="2" xfId="0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" fontId="8" fillId="4" borderId="0" xfId="0" applyNumberFormat="1" applyFont="1" applyFill="1" applyBorder="1" applyAlignment="1">
      <alignment horizontal="center" vertical="center"/>
    </xf>
    <xf numFmtId="2" fontId="8" fillId="4" borderId="0" xfId="0" applyNumberFormat="1" applyFont="1" applyFill="1" applyBorder="1" applyAlignment="1">
      <alignment horizontal="center" vertical="center"/>
    </xf>
    <xf numFmtId="0" fontId="8" fillId="4" borderId="11" xfId="0" applyNumberFormat="1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/>
    <xf numFmtId="0" fontId="15" fillId="0" borderId="2" xfId="0" applyFont="1" applyFill="1" applyBorder="1" applyAlignment="1">
      <alignment horizontal="center"/>
    </xf>
    <xf numFmtId="0" fontId="0" fillId="0" borderId="0" xfId="0" applyFill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14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8" fillId="0" borderId="2" xfId="0" applyFont="1" applyFill="1" applyBorder="1" applyAlignment="1">
      <alignment wrapText="1"/>
    </xf>
    <xf numFmtId="0" fontId="19" fillId="0" borderId="2" xfId="0" applyFont="1" applyFill="1" applyBorder="1" applyAlignment="1">
      <alignment wrapText="1"/>
    </xf>
    <xf numFmtId="0" fontId="30" fillId="0" borderId="2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2" fillId="0" borderId="2" xfId="0" applyFont="1" applyFill="1" applyBorder="1" applyAlignment="1">
      <alignment wrapText="1"/>
    </xf>
    <xf numFmtId="0" fontId="33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0" fillId="0" borderId="2" xfId="0" applyFill="1" applyBorder="1"/>
    <xf numFmtId="0" fontId="17" fillId="0" borderId="2" xfId="0" applyFont="1" applyFill="1" applyBorder="1"/>
    <xf numFmtId="0" fontId="18" fillId="0" borderId="2" xfId="0" applyFont="1" applyFill="1" applyBorder="1"/>
    <xf numFmtId="0" fontId="19" fillId="0" borderId="2" xfId="0" applyFont="1" applyFill="1" applyBorder="1"/>
    <xf numFmtId="0" fontId="30" fillId="0" borderId="2" xfId="0" applyFont="1" applyFill="1" applyBorder="1"/>
    <xf numFmtId="0" fontId="31" fillId="0" borderId="2" xfId="0" applyFont="1" applyFill="1" applyBorder="1"/>
    <xf numFmtId="0" fontId="32" fillId="0" borderId="2" xfId="0" applyFont="1" applyFill="1" applyBorder="1"/>
    <xf numFmtId="0" fontId="33" fillId="0" borderId="2" xfId="0" applyFont="1" applyFill="1" applyBorder="1"/>
    <xf numFmtId="0" fontId="10" fillId="0" borderId="2" xfId="0" applyFont="1" applyFill="1" applyBorder="1"/>
    <xf numFmtId="0" fontId="3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5" borderId="0" xfId="0" applyFont="1" applyFill="1" applyBorder="1" applyAlignment="1">
      <alignment horizontal="center" vertical="center" wrapText="1"/>
    </xf>
    <xf numFmtId="14" fontId="9" fillId="5" borderId="0" xfId="0" applyNumberFormat="1" applyFont="1" applyFill="1" applyBorder="1" applyAlignment="1">
      <alignment horizontal="center" vertical="center" wrapText="1"/>
    </xf>
    <xf numFmtId="14" fontId="9" fillId="5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164" fontId="9" fillId="4" borderId="0" xfId="0" applyNumberFormat="1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8" fillId="4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6" fillId="4" borderId="2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8" fillId="0" borderId="2" xfId="0" applyFont="1" applyFill="1" applyBorder="1" applyAlignment="1">
      <alignment horizontal="center" wrapText="1"/>
    </xf>
    <xf numFmtId="0" fontId="29" fillId="0" borderId="2" xfId="0" applyFont="1" applyFill="1" applyBorder="1" applyAlignment="1">
      <alignment horizontal="center" wrapText="1"/>
    </xf>
    <xf numFmtId="0" fontId="23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left"/>
    </xf>
    <xf numFmtId="0" fontId="21" fillId="0" borderId="2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center" wrapText="1"/>
    </xf>
    <xf numFmtId="0" fontId="27" fillId="0" borderId="2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1" fontId="13" fillId="0" borderId="2" xfId="0" applyNumberFormat="1" applyFont="1" applyBorder="1" applyAlignment="1">
      <alignment vertical="center" wrapText="1"/>
    </xf>
    <xf numFmtId="2" fontId="13" fillId="0" borderId="2" xfId="0" applyNumberFormat="1" applyFont="1" applyBorder="1" applyAlignment="1">
      <alignment vertical="center" wrapText="1"/>
    </xf>
  </cellXfs>
  <cellStyles count="10">
    <cellStyle name="Заголовок" xfId="1"/>
    <cellStyle name="ЗаголовокСтолбца" xfId="2"/>
    <cellStyle name="Значение" xfId="3"/>
    <cellStyle name="Обычный" xfId="0" builtinId="0"/>
    <cellStyle name="Обычный 2" xfId="4"/>
    <cellStyle name="Обычный 3" xfId="5"/>
    <cellStyle name="Процентный 5" xfId="6"/>
    <cellStyle name="Финансовый 3" xfId="7"/>
    <cellStyle name="Формула" xfId="8"/>
    <cellStyle name="ФормулаВБ_Мониторинг инвестиций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tabSelected="1" workbookViewId="0">
      <selection activeCell="B6" sqref="B6:H6"/>
    </sheetView>
  </sheetViews>
  <sheetFormatPr defaultRowHeight="15" x14ac:dyDescent="0.25"/>
  <cols>
    <col min="2" max="2" width="48.28515625" customWidth="1"/>
    <col min="3" max="3" width="6.42578125" customWidth="1"/>
    <col min="5" max="5" width="10" customWidth="1"/>
  </cols>
  <sheetData>
    <row r="1" spans="2:8" ht="19.5" x14ac:dyDescent="0.3">
      <c r="B1" s="1" t="s">
        <v>1</v>
      </c>
    </row>
    <row r="2" spans="2:8" x14ac:dyDescent="0.25">
      <c r="B2" t="s">
        <v>2</v>
      </c>
    </row>
    <row r="4" spans="2:8" ht="15.75" x14ac:dyDescent="0.25">
      <c r="B4" s="105"/>
      <c r="C4" s="105"/>
      <c r="D4" s="105"/>
      <c r="E4" s="105"/>
      <c r="F4" s="105"/>
      <c r="G4" s="105"/>
      <c r="H4" s="105"/>
    </row>
    <row r="6" spans="2:8" ht="153.75" customHeight="1" x14ac:dyDescent="0.3">
      <c r="B6" s="104" t="s">
        <v>76</v>
      </c>
      <c r="C6" s="104"/>
      <c r="D6" s="104"/>
      <c r="E6" s="104"/>
      <c r="F6" s="104"/>
      <c r="G6" s="104"/>
      <c r="H6" s="104"/>
    </row>
    <row r="7" spans="2:8" ht="18.75" x14ac:dyDescent="0.3">
      <c r="B7" s="25" t="s">
        <v>20</v>
      </c>
      <c r="C7" s="103" t="s">
        <v>115</v>
      </c>
      <c r="D7" s="103"/>
      <c r="E7" s="26" t="s">
        <v>22</v>
      </c>
    </row>
  </sheetData>
  <mergeCells count="3">
    <mergeCell ref="C7:D7"/>
    <mergeCell ref="B6:H6"/>
    <mergeCell ref="B4:H4"/>
  </mergeCells>
  <phoneticPr fontId="3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selection activeCell="A3" sqref="A3:J3"/>
    </sheetView>
  </sheetViews>
  <sheetFormatPr defaultRowHeight="16.5" x14ac:dyDescent="0.25"/>
  <cols>
    <col min="1" max="1" width="22.7109375" style="3" customWidth="1"/>
    <col min="2" max="2" width="18.28515625" style="3" customWidth="1"/>
    <col min="3" max="3" width="12" style="3" customWidth="1"/>
    <col min="4" max="4" width="13.7109375" style="3" customWidth="1"/>
    <col min="5" max="5" width="12.7109375" style="3" customWidth="1"/>
    <col min="6" max="6" width="14.42578125" style="3" customWidth="1"/>
    <col min="7" max="7" width="17" style="3" customWidth="1"/>
    <col min="8" max="8" width="12.5703125" style="3" customWidth="1"/>
    <col min="9" max="9" width="10.7109375" style="3" customWidth="1"/>
    <col min="10" max="10" width="11.42578125" style="3" customWidth="1"/>
    <col min="11" max="16384" width="9.140625" style="3"/>
  </cols>
  <sheetData>
    <row r="1" spans="1:12" x14ac:dyDescent="0.25">
      <c r="A1" s="2"/>
      <c r="H1" s="3" t="s">
        <v>4</v>
      </c>
    </row>
    <row r="3" spans="1:12" ht="44.25" customHeight="1" x14ac:dyDescent="0.25">
      <c r="A3" s="126" t="s">
        <v>48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2" x14ac:dyDescent="0.25">
      <c r="A4" s="4"/>
      <c r="B4" s="4"/>
      <c r="D4" s="3" t="s">
        <v>20</v>
      </c>
      <c r="E4" s="93" t="s">
        <v>115</v>
      </c>
      <c r="F4" s="3" t="str">
        <f>Информация!E7</f>
        <v>2018 года</v>
      </c>
    </row>
    <row r="5" spans="1:12" ht="46.5" customHeight="1" x14ac:dyDescent="0.25">
      <c r="A5" s="128" t="s">
        <v>18</v>
      </c>
      <c r="B5" s="128" t="s">
        <v>6</v>
      </c>
      <c r="C5" s="130" t="s">
        <v>7</v>
      </c>
      <c r="D5" s="131"/>
      <c r="E5" s="131" t="s">
        <v>3</v>
      </c>
      <c r="F5" s="131"/>
      <c r="G5" s="131" t="s">
        <v>8</v>
      </c>
      <c r="H5" s="132"/>
      <c r="I5" s="114" t="s">
        <v>9</v>
      </c>
      <c r="J5" s="114"/>
      <c r="K5" s="114"/>
      <c r="L5" s="114"/>
    </row>
    <row r="6" spans="1:12" ht="15" customHeight="1" x14ac:dyDescent="0.25">
      <c r="A6" s="129"/>
      <c r="B6" s="129"/>
      <c r="C6" s="5" t="s">
        <v>10</v>
      </c>
      <c r="D6" s="6" t="s">
        <v>21</v>
      </c>
      <c r="E6" s="6" t="s">
        <v>10</v>
      </c>
      <c r="F6" s="6" t="s">
        <v>21</v>
      </c>
      <c r="G6" s="6" t="s">
        <v>10</v>
      </c>
      <c r="H6" s="27" t="s">
        <v>21</v>
      </c>
      <c r="I6" s="114" t="s">
        <v>10</v>
      </c>
      <c r="J6" s="114"/>
      <c r="K6" s="120" t="s">
        <v>21</v>
      </c>
      <c r="L6" s="121"/>
    </row>
    <row r="7" spans="1:12" x14ac:dyDescent="0.25">
      <c r="A7" s="7">
        <v>1</v>
      </c>
      <c r="B7" s="7">
        <v>2</v>
      </c>
      <c r="C7" s="8">
        <v>3</v>
      </c>
      <c r="D7" s="9">
        <v>4</v>
      </c>
      <c r="E7" s="9">
        <v>5</v>
      </c>
      <c r="F7" s="9">
        <v>6</v>
      </c>
      <c r="G7" s="9">
        <v>7</v>
      </c>
      <c r="H7" s="55">
        <v>8</v>
      </c>
      <c r="I7" s="115">
        <v>9</v>
      </c>
      <c r="J7" s="115"/>
      <c r="K7" s="122">
        <v>10</v>
      </c>
      <c r="L7" s="123"/>
    </row>
    <row r="8" spans="1:12" ht="33" customHeight="1" x14ac:dyDescent="0.25">
      <c r="A8" s="7" t="s">
        <v>0</v>
      </c>
      <c r="B8" s="10" t="s">
        <v>11</v>
      </c>
      <c r="C8" s="11">
        <v>2</v>
      </c>
      <c r="D8" s="12">
        <v>4.5</v>
      </c>
      <c r="E8" s="13">
        <f>C8</f>
        <v>2</v>
      </c>
      <c r="F8" s="14">
        <f>D8</f>
        <v>4.5</v>
      </c>
      <c r="G8" s="13">
        <v>1</v>
      </c>
      <c r="H8" s="56">
        <v>3</v>
      </c>
      <c r="I8" s="127">
        <v>0</v>
      </c>
      <c r="J8" s="127"/>
      <c r="K8" s="124">
        <v>0</v>
      </c>
      <c r="L8" s="125"/>
    </row>
    <row r="9" spans="1:12" ht="17.25" customHeight="1" x14ac:dyDescent="0.25">
      <c r="A9" s="49"/>
      <c r="B9" s="50"/>
      <c r="C9" s="51"/>
      <c r="D9" s="52"/>
      <c r="E9" s="53"/>
      <c r="F9" s="54"/>
      <c r="G9" s="53"/>
      <c r="H9" s="54"/>
      <c r="I9" s="119"/>
      <c r="J9" s="119"/>
    </row>
    <row r="10" spans="1:12" ht="35.25" customHeight="1" x14ac:dyDescent="0.25">
      <c r="A10" s="126" t="s">
        <v>12</v>
      </c>
      <c r="B10" s="126"/>
      <c r="C10" s="126"/>
      <c r="D10" s="126"/>
      <c r="E10" s="126"/>
      <c r="F10" s="126"/>
      <c r="G10" s="126"/>
      <c r="H10" s="126"/>
      <c r="I10" s="126"/>
      <c r="J10" s="126"/>
    </row>
    <row r="11" spans="1:12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</row>
    <row r="12" spans="1:12" ht="99" x14ac:dyDescent="0.25">
      <c r="A12" s="15" t="s">
        <v>5</v>
      </c>
      <c r="B12" s="15" t="s">
        <v>6</v>
      </c>
      <c r="C12" s="5" t="s">
        <v>13</v>
      </c>
      <c r="D12" s="16" t="s">
        <v>14</v>
      </c>
      <c r="E12" s="16" t="s">
        <v>15</v>
      </c>
      <c r="F12" s="16" t="s">
        <v>16</v>
      </c>
      <c r="G12" s="16" t="s">
        <v>17</v>
      </c>
      <c r="H12" s="27" t="s">
        <v>23</v>
      </c>
      <c r="I12" s="114" t="s">
        <v>19</v>
      </c>
      <c r="J12" s="114"/>
    </row>
    <row r="13" spans="1:12" x14ac:dyDescent="0.25">
      <c r="A13" s="17">
        <v>1</v>
      </c>
      <c r="B13" s="17">
        <v>3</v>
      </c>
      <c r="C13" s="18">
        <v>4</v>
      </c>
      <c r="D13" s="19">
        <v>5</v>
      </c>
      <c r="E13" s="19">
        <v>6</v>
      </c>
      <c r="F13" s="19">
        <v>7</v>
      </c>
      <c r="G13" s="19">
        <v>3</v>
      </c>
      <c r="H13" s="28">
        <v>9</v>
      </c>
      <c r="I13" s="115">
        <v>10</v>
      </c>
      <c r="J13" s="115"/>
    </row>
    <row r="14" spans="1:12" ht="49.5" customHeight="1" x14ac:dyDescent="0.25">
      <c r="A14" s="7" t="s">
        <v>0</v>
      </c>
      <c r="B14" s="10" t="s">
        <v>11</v>
      </c>
      <c r="C14" s="20">
        <v>1</v>
      </c>
      <c r="D14" s="21">
        <v>19</v>
      </c>
      <c r="E14" s="22">
        <v>43252</v>
      </c>
      <c r="F14" s="23">
        <v>43266</v>
      </c>
      <c r="G14" s="24">
        <v>3</v>
      </c>
      <c r="H14" s="29">
        <v>550</v>
      </c>
      <c r="I14" s="117" t="s">
        <v>92</v>
      </c>
      <c r="J14" s="118"/>
    </row>
    <row r="15" spans="1:12" s="94" customFormat="1" ht="60" customHeight="1" x14ac:dyDescent="0.25">
      <c r="A15" s="7" t="s">
        <v>0</v>
      </c>
      <c r="B15" s="10" t="s">
        <v>11</v>
      </c>
      <c r="C15" s="20">
        <v>1</v>
      </c>
      <c r="D15" s="21">
        <v>10</v>
      </c>
      <c r="E15" s="22">
        <v>43271</v>
      </c>
      <c r="F15" s="23">
        <v>43301</v>
      </c>
      <c r="G15" s="24">
        <v>1.5</v>
      </c>
      <c r="H15" s="29">
        <v>550</v>
      </c>
      <c r="I15" s="117" t="s">
        <v>98</v>
      </c>
      <c r="J15" s="118"/>
    </row>
    <row r="16" spans="1:12" s="94" customFormat="1" x14ac:dyDescent="0.25">
      <c r="A16" s="49"/>
      <c r="B16" s="50"/>
      <c r="C16" s="53"/>
      <c r="D16" s="95"/>
      <c r="E16" s="96"/>
      <c r="F16" s="97"/>
      <c r="G16" s="98"/>
      <c r="H16" s="99"/>
      <c r="I16" s="100"/>
      <c r="J16" s="101"/>
    </row>
    <row r="17" spans="1:25" ht="33" customHeight="1" x14ac:dyDescent="0.25">
      <c r="A17" s="116" t="s">
        <v>49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/>
      <c r="O17"/>
      <c r="P17"/>
      <c r="Q17"/>
      <c r="R17"/>
      <c r="S17"/>
      <c r="T17"/>
      <c r="U17"/>
      <c r="V17"/>
      <c r="W17"/>
      <c r="X17"/>
      <c r="Y17"/>
    </row>
    <row r="18" spans="1:25" x14ac:dyDescent="0.25">
      <c r="A18" s="107" t="s">
        <v>24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/>
      <c r="O18"/>
      <c r="P18"/>
      <c r="Q18"/>
      <c r="R18"/>
      <c r="S18"/>
      <c r="T18"/>
      <c r="U18"/>
      <c r="V18"/>
      <c r="W18"/>
      <c r="X18"/>
      <c r="Y18"/>
    </row>
    <row r="19" spans="1:25" ht="42.75" customHeight="1" x14ac:dyDescent="0.25">
      <c r="A19" s="111" t="s">
        <v>25</v>
      </c>
      <c r="B19" s="106" t="s">
        <v>26</v>
      </c>
      <c r="C19" s="106"/>
      <c r="D19" s="106"/>
      <c r="E19" s="106" t="s">
        <v>27</v>
      </c>
      <c r="F19" s="106"/>
      <c r="G19" s="106"/>
      <c r="H19" s="106" t="s">
        <v>28</v>
      </c>
      <c r="I19" s="106"/>
      <c r="J19" s="106"/>
      <c r="K19" s="106" t="s">
        <v>50</v>
      </c>
      <c r="L19" s="106"/>
      <c r="M19" s="106"/>
      <c r="N19"/>
      <c r="O19"/>
      <c r="P19"/>
      <c r="Q19"/>
      <c r="R19"/>
      <c r="S19"/>
      <c r="T19"/>
      <c r="U19"/>
      <c r="V19"/>
      <c r="W19"/>
      <c r="X19"/>
      <c r="Y19"/>
    </row>
    <row r="20" spans="1:25" ht="31.5" x14ac:dyDescent="0.25">
      <c r="A20" s="112"/>
      <c r="B20" s="30" t="s">
        <v>29</v>
      </c>
      <c r="C20" s="30" t="s">
        <v>30</v>
      </c>
      <c r="D20" s="30" t="s">
        <v>31</v>
      </c>
      <c r="E20" s="30" t="s">
        <v>29</v>
      </c>
      <c r="F20" s="30" t="s">
        <v>30</v>
      </c>
      <c r="G20" s="30" t="s">
        <v>31</v>
      </c>
      <c r="H20" s="30" t="s">
        <v>29</v>
      </c>
      <c r="I20" s="30" t="s">
        <v>30</v>
      </c>
      <c r="J20" s="30" t="s">
        <v>31</v>
      </c>
      <c r="K20" s="30" t="s">
        <v>29</v>
      </c>
      <c r="L20" s="30" t="s">
        <v>30</v>
      </c>
      <c r="M20" s="30" t="s">
        <v>31</v>
      </c>
      <c r="N20"/>
      <c r="O20"/>
      <c r="P20"/>
      <c r="Q20"/>
      <c r="R20"/>
      <c r="S20"/>
      <c r="T20"/>
      <c r="U20"/>
      <c r="V20"/>
      <c r="W20"/>
      <c r="X20"/>
      <c r="Y20"/>
    </row>
    <row r="21" spans="1:25" x14ac:dyDescent="0.25">
      <c r="A21" s="31" t="s">
        <v>32</v>
      </c>
      <c r="B21" s="32">
        <f>B23</f>
        <v>2</v>
      </c>
      <c r="C21" s="33"/>
      <c r="D21" s="34"/>
      <c r="E21" s="32">
        <f>E23</f>
        <v>2</v>
      </c>
      <c r="F21" s="33"/>
      <c r="G21" s="34"/>
      <c r="H21" s="32">
        <f>H23</f>
        <v>4.5</v>
      </c>
      <c r="I21" s="35"/>
      <c r="J21" s="35"/>
      <c r="K21" s="36">
        <f>K23</f>
        <v>1100</v>
      </c>
      <c r="L21" s="35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x14ac:dyDescent="0.25">
      <c r="A22" s="31" t="s">
        <v>33</v>
      </c>
      <c r="B22" s="32"/>
      <c r="C22" s="38"/>
      <c r="D22" s="34"/>
      <c r="E22" s="32"/>
      <c r="F22" s="38"/>
      <c r="G22" s="34"/>
      <c r="H22" s="32"/>
      <c r="I22" s="32"/>
      <c r="J22" s="32"/>
      <c r="K22" s="36"/>
      <c r="L22" s="32"/>
      <c r="M22" s="32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x14ac:dyDescent="0.25">
      <c r="A23" s="31" t="s">
        <v>34</v>
      </c>
      <c r="B23" s="102">
        <f>C8</f>
        <v>2</v>
      </c>
      <c r="C23" s="38"/>
      <c r="D23" s="34"/>
      <c r="E23" s="102">
        <f>B23</f>
        <v>2</v>
      </c>
      <c r="F23" s="38"/>
      <c r="G23" s="34"/>
      <c r="H23" s="36">
        <f>D8</f>
        <v>4.5</v>
      </c>
      <c r="I23" s="32"/>
      <c r="J23" s="32"/>
      <c r="K23" s="36">
        <f>E23*550</f>
        <v>1100</v>
      </c>
      <c r="L23" s="32"/>
      <c r="M23" s="32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31.5" x14ac:dyDescent="0.25">
      <c r="A24" s="31" t="s">
        <v>35</v>
      </c>
      <c r="B24" s="32"/>
      <c r="C24" s="38"/>
      <c r="D24" s="34"/>
      <c r="E24" s="32"/>
      <c r="F24" s="38"/>
      <c r="G24" s="34"/>
      <c r="H24" s="32"/>
      <c r="I24" s="32"/>
      <c r="J24" s="32"/>
      <c r="K24" s="36"/>
      <c r="L24" s="32"/>
      <c r="M24" s="32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x14ac:dyDescent="0.25">
      <c r="A25" s="31" t="s">
        <v>33</v>
      </c>
      <c r="B25" s="32"/>
      <c r="C25" s="34"/>
      <c r="D25" s="34"/>
      <c r="E25" s="32"/>
      <c r="F25" s="34"/>
      <c r="G25" s="34"/>
      <c r="H25" s="32"/>
      <c r="I25" s="32"/>
      <c r="J25" s="32"/>
      <c r="K25" s="32"/>
      <c r="L25" s="32"/>
      <c r="M25" s="32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31.5" x14ac:dyDescent="0.25">
      <c r="A26" s="31" t="s">
        <v>36</v>
      </c>
      <c r="B26" s="32"/>
      <c r="C26" s="34"/>
      <c r="D26" s="34"/>
      <c r="E26" s="32"/>
      <c r="F26" s="34"/>
      <c r="G26" s="34"/>
      <c r="H26" s="32"/>
      <c r="I26" s="32"/>
      <c r="J26" s="32"/>
      <c r="K26" s="32"/>
      <c r="L26" s="32"/>
      <c r="M26" s="32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31.5" x14ac:dyDescent="0.25">
      <c r="A27" s="31" t="s">
        <v>37</v>
      </c>
      <c r="B27" s="39"/>
      <c r="C27" s="40"/>
      <c r="D27" s="40"/>
      <c r="E27" s="39"/>
      <c r="F27" s="40"/>
      <c r="G27" s="40"/>
      <c r="H27" s="39"/>
      <c r="I27" s="39"/>
      <c r="J27" s="39"/>
      <c r="K27" s="39"/>
      <c r="L27" s="39"/>
      <c r="M27" s="39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 x14ac:dyDescent="0.25">
      <c r="A28" s="31" t="s">
        <v>33</v>
      </c>
      <c r="B28" s="39"/>
      <c r="C28" s="42"/>
      <c r="D28" s="40"/>
      <c r="E28" s="39"/>
      <c r="F28" s="42"/>
      <c r="G28" s="40"/>
      <c r="H28" s="39"/>
      <c r="I28" s="43"/>
      <c r="J28" s="43"/>
      <c r="K28" s="39"/>
      <c r="L28" s="43"/>
      <c r="M28" s="43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 ht="47.25" x14ac:dyDescent="0.25">
      <c r="A29" s="31" t="s">
        <v>38</v>
      </c>
      <c r="B29" s="39"/>
      <c r="C29" s="40"/>
      <c r="D29" s="40"/>
      <c r="E29" s="39"/>
      <c r="F29" s="40"/>
      <c r="G29" s="40"/>
      <c r="H29" s="39"/>
      <c r="I29" s="43"/>
      <c r="J29" s="43"/>
      <c r="K29" s="39"/>
      <c r="L29" s="43"/>
      <c r="M29" s="43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 ht="31.5" x14ac:dyDescent="0.25">
      <c r="A30" s="31" t="s">
        <v>39</v>
      </c>
      <c r="B30" s="39"/>
      <c r="C30" s="40"/>
      <c r="D30" s="40"/>
      <c r="E30" s="39"/>
      <c r="F30" s="40"/>
      <c r="G30" s="40"/>
      <c r="H30" s="39"/>
      <c r="I30" s="43"/>
      <c r="J30" s="43"/>
      <c r="K30" s="39"/>
      <c r="L30" s="43"/>
      <c r="M30" s="43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 x14ac:dyDescent="0.25">
      <c r="A31" s="31" t="s">
        <v>33</v>
      </c>
      <c r="B31" s="39"/>
      <c r="C31" s="40"/>
      <c r="D31" s="40"/>
      <c r="E31" s="39"/>
      <c r="F31" s="40"/>
      <c r="G31" s="40"/>
      <c r="H31" s="39"/>
      <c r="I31" s="43"/>
      <c r="J31" s="43"/>
      <c r="K31" s="39"/>
      <c r="L31" s="43"/>
      <c r="M31" s="43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47.25" x14ac:dyDescent="0.25">
      <c r="A32" s="31" t="s">
        <v>38</v>
      </c>
      <c r="B32" s="39"/>
      <c r="C32" s="40"/>
      <c r="D32" s="40"/>
      <c r="E32" s="39"/>
      <c r="F32" s="40"/>
      <c r="G32" s="40"/>
      <c r="H32" s="39"/>
      <c r="I32" s="39"/>
      <c r="J32" s="39"/>
      <c r="K32" s="39"/>
      <c r="L32" s="39"/>
      <c r="M32" s="39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 ht="31.5" x14ac:dyDescent="0.25">
      <c r="A33" s="31" t="s">
        <v>40</v>
      </c>
      <c r="B33" s="39"/>
      <c r="C33" s="40"/>
      <c r="D33" s="40"/>
      <c r="E33" s="39"/>
      <c r="F33" s="40"/>
      <c r="G33" s="40"/>
      <c r="H33" s="39"/>
      <c r="I33" s="39"/>
      <c r="J33" s="39"/>
      <c r="K33" s="39"/>
      <c r="L33" s="39"/>
      <c r="M33" s="39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 x14ac:dyDescent="0.25">
      <c r="A34" s="31" t="s">
        <v>33</v>
      </c>
      <c r="B34" s="44"/>
      <c r="C34" s="45"/>
      <c r="D34" s="45"/>
      <c r="E34" s="44"/>
      <c r="F34" s="45"/>
      <c r="G34" s="45"/>
      <c r="H34" s="44"/>
      <c r="I34" s="46"/>
      <c r="J34" s="46"/>
      <c r="K34" s="44"/>
      <c r="L34" s="46"/>
      <c r="M34" s="46"/>
      <c r="N34"/>
      <c r="O34"/>
      <c r="P34"/>
      <c r="Q34"/>
      <c r="R34"/>
      <c r="S34"/>
      <c r="T34"/>
      <c r="U34"/>
      <c r="V34"/>
      <c r="W34"/>
      <c r="X34"/>
      <c r="Y34"/>
    </row>
    <row r="35" spans="1:25" ht="47.25" x14ac:dyDescent="0.25">
      <c r="A35" s="31" t="s">
        <v>41</v>
      </c>
      <c r="B35" s="44"/>
      <c r="C35" s="45"/>
      <c r="D35" s="45"/>
      <c r="E35" s="44"/>
      <c r="F35" s="45"/>
      <c r="G35" s="45"/>
      <c r="H35" s="44"/>
      <c r="I35" s="46"/>
      <c r="J35" s="46"/>
      <c r="K35" s="44"/>
      <c r="L35" s="46"/>
      <c r="M35" s="46"/>
      <c r="N35"/>
      <c r="O35"/>
      <c r="P35"/>
      <c r="Q35"/>
      <c r="R35"/>
      <c r="S35"/>
      <c r="T35"/>
      <c r="U35"/>
      <c r="V35"/>
      <c r="W35"/>
      <c r="X35"/>
      <c r="Y35"/>
    </row>
    <row r="36" spans="1:25" ht="31.5" x14ac:dyDescent="0.25">
      <c r="A36" s="47" t="s">
        <v>42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/>
      <c r="O36"/>
      <c r="P36"/>
      <c r="Q36"/>
      <c r="R36"/>
      <c r="S36"/>
      <c r="T36"/>
      <c r="U36"/>
      <c r="V36"/>
      <c r="W36"/>
      <c r="X36"/>
      <c r="Y36"/>
    </row>
    <row r="37" spans="1:2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x14ac:dyDescent="0.25">
      <c r="A39" s="108" t="s">
        <v>43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</row>
    <row r="40" spans="1:25" x14ac:dyDescent="0.25">
      <c r="A40" s="108" t="s">
        <v>51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</row>
    <row r="41" spans="1:25" x14ac:dyDescent="0.25">
      <c r="A41" s="107" t="s">
        <v>24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</row>
    <row r="42" spans="1:25" x14ac:dyDescent="0.25">
      <c r="A42" s="106" t="s">
        <v>25</v>
      </c>
      <c r="B42" s="109" t="s">
        <v>44</v>
      </c>
      <c r="C42" s="109"/>
      <c r="D42" s="109"/>
      <c r="E42" s="109"/>
      <c r="F42" s="109"/>
      <c r="G42" s="109"/>
      <c r="H42" s="110" t="s">
        <v>3</v>
      </c>
      <c r="I42" s="110"/>
      <c r="J42" s="110"/>
      <c r="K42" s="110"/>
      <c r="L42" s="110"/>
      <c r="M42" s="110"/>
      <c r="N42" s="110" t="s">
        <v>45</v>
      </c>
      <c r="O42" s="110"/>
      <c r="P42" s="110"/>
      <c r="Q42" s="110"/>
      <c r="R42" s="110"/>
      <c r="S42" s="110"/>
      <c r="T42" s="110" t="s">
        <v>46</v>
      </c>
      <c r="U42" s="110"/>
      <c r="V42" s="110"/>
      <c r="W42" s="110"/>
      <c r="X42" s="110"/>
      <c r="Y42" s="110"/>
    </row>
    <row r="43" spans="1:25" x14ac:dyDescent="0.25">
      <c r="A43" s="106"/>
      <c r="B43" s="106" t="s">
        <v>47</v>
      </c>
      <c r="C43" s="106"/>
      <c r="D43" s="106"/>
      <c r="E43" s="106" t="s">
        <v>28</v>
      </c>
      <c r="F43" s="106"/>
      <c r="G43" s="106"/>
      <c r="H43" s="106" t="s">
        <v>27</v>
      </c>
      <c r="I43" s="106"/>
      <c r="J43" s="106"/>
      <c r="K43" s="106" t="s">
        <v>28</v>
      </c>
      <c r="L43" s="106"/>
      <c r="M43" s="106"/>
      <c r="N43" s="106" t="s">
        <v>47</v>
      </c>
      <c r="O43" s="106"/>
      <c r="P43" s="106"/>
      <c r="Q43" s="106" t="s">
        <v>28</v>
      </c>
      <c r="R43" s="106"/>
      <c r="S43" s="106"/>
      <c r="T43" s="106" t="s">
        <v>47</v>
      </c>
      <c r="U43" s="106"/>
      <c r="V43" s="106"/>
      <c r="W43" s="106" t="s">
        <v>28</v>
      </c>
      <c r="X43" s="106"/>
      <c r="Y43" s="106"/>
    </row>
    <row r="44" spans="1:25" ht="31.5" x14ac:dyDescent="0.25">
      <c r="A44" s="106"/>
      <c r="B44" s="30" t="s">
        <v>29</v>
      </c>
      <c r="C44" s="30" t="s">
        <v>30</v>
      </c>
      <c r="D44" s="30" t="s">
        <v>31</v>
      </c>
      <c r="E44" s="30" t="s">
        <v>29</v>
      </c>
      <c r="F44" s="30" t="s">
        <v>30</v>
      </c>
      <c r="G44" s="30" t="s">
        <v>31</v>
      </c>
      <c r="H44" s="30" t="s">
        <v>29</v>
      </c>
      <c r="I44" s="30" t="s">
        <v>30</v>
      </c>
      <c r="J44" s="30" t="s">
        <v>31</v>
      </c>
      <c r="K44" s="30" t="s">
        <v>29</v>
      </c>
      <c r="L44" s="30" t="s">
        <v>30</v>
      </c>
      <c r="M44" s="30" t="s">
        <v>31</v>
      </c>
      <c r="N44" s="30" t="s">
        <v>29</v>
      </c>
      <c r="O44" s="30" t="s">
        <v>30</v>
      </c>
      <c r="P44" s="30" t="s">
        <v>31</v>
      </c>
      <c r="Q44" s="30" t="s">
        <v>29</v>
      </c>
      <c r="R44" s="30" t="s">
        <v>30</v>
      </c>
      <c r="S44" s="30" t="s">
        <v>31</v>
      </c>
      <c r="T44" s="30" t="s">
        <v>29</v>
      </c>
      <c r="U44" s="30" t="s">
        <v>30</v>
      </c>
      <c r="V44" s="30" t="s">
        <v>31</v>
      </c>
      <c r="W44" s="30" t="s">
        <v>29</v>
      </c>
      <c r="X44" s="30" t="s">
        <v>30</v>
      </c>
      <c r="Y44" s="30" t="s">
        <v>31</v>
      </c>
    </row>
    <row r="45" spans="1:25" x14ac:dyDescent="0.25">
      <c r="A45" s="47" t="s">
        <v>32</v>
      </c>
      <c r="B45" s="47">
        <f>B47</f>
        <v>2</v>
      </c>
      <c r="C45" s="47"/>
      <c r="D45" s="47"/>
      <c r="E45" s="47">
        <f>E47</f>
        <v>4.5</v>
      </c>
      <c r="F45" s="47"/>
      <c r="G45" s="47"/>
      <c r="H45" s="47">
        <f>H47</f>
        <v>2</v>
      </c>
      <c r="I45" s="47"/>
      <c r="J45" s="47"/>
      <c r="K45" s="47">
        <f>K47</f>
        <v>4.5</v>
      </c>
      <c r="L45" s="47"/>
      <c r="M45" s="47"/>
      <c r="N45" s="47"/>
      <c r="O45" s="47"/>
      <c r="P45" s="47"/>
      <c r="Q45" s="47"/>
      <c r="R45" s="47"/>
      <c r="S45" s="47"/>
      <c r="T45" s="47">
        <f>T47</f>
        <v>1</v>
      </c>
      <c r="U45" s="47"/>
      <c r="V45" s="47"/>
      <c r="W45" s="47">
        <f>W47</f>
        <v>3</v>
      </c>
      <c r="X45" s="47"/>
      <c r="Y45" s="47"/>
    </row>
    <row r="46" spans="1:25" x14ac:dyDescent="0.25">
      <c r="A46" s="47" t="s">
        <v>33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</row>
    <row r="47" spans="1:25" x14ac:dyDescent="0.25">
      <c r="A47" s="47" t="s">
        <v>34</v>
      </c>
      <c r="B47" s="47">
        <f>B23</f>
        <v>2</v>
      </c>
      <c r="C47" s="47"/>
      <c r="D47" s="47"/>
      <c r="E47" s="47">
        <f>H23</f>
        <v>4.5</v>
      </c>
      <c r="F47" s="47"/>
      <c r="G47" s="47"/>
      <c r="H47" s="47">
        <f>B47</f>
        <v>2</v>
      </c>
      <c r="I47" s="47"/>
      <c r="J47" s="47"/>
      <c r="K47" s="47">
        <f>E47</f>
        <v>4.5</v>
      </c>
      <c r="L47" s="47"/>
      <c r="M47" s="47"/>
      <c r="N47" s="47"/>
      <c r="O47" s="47"/>
      <c r="P47" s="47"/>
      <c r="Q47" s="47"/>
      <c r="R47" s="47"/>
      <c r="S47" s="47"/>
      <c r="T47" s="150">
        <f>G8</f>
        <v>1</v>
      </c>
      <c r="U47" s="47"/>
      <c r="V47" s="47"/>
      <c r="W47" s="151">
        <f>H8</f>
        <v>3</v>
      </c>
      <c r="X47" s="47"/>
      <c r="Y47" s="47"/>
    </row>
    <row r="48" spans="1:25" ht="31.5" x14ac:dyDescent="0.25">
      <c r="A48" s="47" t="s">
        <v>35</v>
      </c>
      <c r="B48" s="47">
        <f>B24</f>
        <v>0</v>
      </c>
      <c r="C48" s="47"/>
      <c r="D48" s="47"/>
      <c r="E48" s="47">
        <f>H24</f>
        <v>0</v>
      </c>
      <c r="F48" s="47"/>
      <c r="G48" s="47"/>
      <c r="H48" s="47">
        <f>B48</f>
        <v>0</v>
      </c>
      <c r="I48" s="47"/>
      <c r="J48" s="47"/>
      <c r="K48" s="47">
        <f>E48</f>
        <v>0</v>
      </c>
      <c r="L48" s="47"/>
      <c r="M48" s="47"/>
      <c r="N48" s="47"/>
      <c r="O48" s="47"/>
      <c r="P48" s="47"/>
      <c r="Q48" s="47"/>
      <c r="R48" s="47"/>
      <c r="S48" s="47"/>
      <c r="T48" s="47">
        <f>H48</f>
        <v>0</v>
      </c>
      <c r="U48" s="47"/>
      <c r="V48" s="47"/>
      <c r="W48" s="47">
        <f>K48</f>
        <v>0</v>
      </c>
      <c r="X48" s="47"/>
      <c r="Y48" s="47"/>
    </row>
    <row r="49" spans="1:25" x14ac:dyDescent="0.25">
      <c r="A49" s="47" t="s">
        <v>33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</row>
    <row r="50" spans="1:25" ht="31.5" x14ac:dyDescent="0.25">
      <c r="A50" s="47" t="s">
        <v>36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</row>
    <row r="51" spans="1:25" ht="31.5" x14ac:dyDescent="0.25">
      <c r="A51" s="47" t="s">
        <v>37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</row>
    <row r="52" spans="1:25" x14ac:dyDescent="0.25">
      <c r="A52" s="47" t="s">
        <v>33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</row>
    <row r="53" spans="1:25" ht="47.25" x14ac:dyDescent="0.25">
      <c r="A53" s="47" t="s">
        <v>38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</row>
    <row r="54" spans="1:25" ht="31.5" x14ac:dyDescent="0.25">
      <c r="A54" s="47" t="s">
        <v>39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</row>
    <row r="55" spans="1:25" x14ac:dyDescent="0.25">
      <c r="A55" s="47" t="s">
        <v>33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</row>
    <row r="56" spans="1:25" ht="47.25" x14ac:dyDescent="0.25">
      <c r="A56" s="47" t="s">
        <v>38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</row>
    <row r="57" spans="1:25" ht="31.5" x14ac:dyDescent="0.25">
      <c r="A57" s="47" t="s">
        <v>40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</row>
    <row r="58" spans="1:25" x14ac:dyDescent="0.25">
      <c r="A58" s="47" t="s">
        <v>33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</row>
    <row r="59" spans="1:25" ht="47.25" x14ac:dyDescent="0.25">
      <c r="A59" s="47" t="s">
        <v>41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</row>
    <row r="60" spans="1:25" ht="31.5" x14ac:dyDescent="0.25">
      <c r="A60" s="47" t="s">
        <v>42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</row>
    <row r="61" spans="1:2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</sheetData>
  <mergeCells count="43">
    <mergeCell ref="A3:J3"/>
    <mergeCell ref="A5:A6"/>
    <mergeCell ref="B5:B6"/>
    <mergeCell ref="C5:D5"/>
    <mergeCell ref="E5:F5"/>
    <mergeCell ref="G5:H5"/>
    <mergeCell ref="I6:J6"/>
    <mergeCell ref="I5:L5"/>
    <mergeCell ref="I9:J9"/>
    <mergeCell ref="K6:L6"/>
    <mergeCell ref="K7:L7"/>
    <mergeCell ref="K8:L8"/>
    <mergeCell ref="A10:J10"/>
    <mergeCell ref="I7:J7"/>
    <mergeCell ref="I8:J8"/>
    <mergeCell ref="A11:J11"/>
    <mergeCell ref="I12:J12"/>
    <mergeCell ref="I13:J13"/>
    <mergeCell ref="A17:M17"/>
    <mergeCell ref="I14:J14"/>
    <mergeCell ref="I15:J15"/>
    <mergeCell ref="Q43:S43"/>
    <mergeCell ref="A19:A20"/>
    <mergeCell ref="B19:D19"/>
    <mergeCell ref="E19:G19"/>
    <mergeCell ref="H19:J19"/>
    <mergeCell ref="K19:M19"/>
    <mergeCell ref="T43:V43"/>
    <mergeCell ref="A18:M18"/>
    <mergeCell ref="A39:Y39"/>
    <mergeCell ref="A40:Y40"/>
    <mergeCell ref="A42:A44"/>
    <mergeCell ref="B42:G42"/>
    <mergeCell ref="H42:M42"/>
    <mergeCell ref="N42:S42"/>
    <mergeCell ref="T42:Y42"/>
    <mergeCell ref="B43:D43"/>
    <mergeCell ref="E43:G43"/>
    <mergeCell ref="H43:J43"/>
    <mergeCell ref="W43:Y43"/>
    <mergeCell ref="A41:Y41"/>
    <mergeCell ref="K43:M43"/>
    <mergeCell ref="N43:P43"/>
  </mergeCells>
  <phoneticPr fontId="35" type="noConversion"/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A2" sqref="A2:V2"/>
    </sheetView>
  </sheetViews>
  <sheetFormatPr defaultRowHeight="15" x14ac:dyDescent="0.25"/>
  <cols>
    <col min="1" max="1" width="21" style="61" customWidth="1"/>
    <col min="2" max="2" width="12.7109375" style="61" customWidth="1"/>
    <col min="3" max="3" width="18.140625" style="61" customWidth="1"/>
    <col min="4" max="4" width="10.5703125" style="61" customWidth="1"/>
    <col min="5" max="5" width="17" style="61" customWidth="1"/>
    <col min="6" max="6" width="11" style="61" customWidth="1"/>
    <col min="7" max="7" width="16.42578125" style="62" customWidth="1"/>
    <col min="8" max="8" width="11.140625" style="62" customWidth="1"/>
    <col min="9" max="9" width="16.5703125" style="63" customWidth="1"/>
    <col min="10" max="10" width="12.85546875" style="63" customWidth="1"/>
    <col min="11" max="11" width="16.42578125" style="64" customWidth="1"/>
    <col min="12" max="12" width="11.42578125" style="64" customWidth="1"/>
    <col min="13" max="13" width="16.28515625" style="61" customWidth="1"/>
    <col min="14" max="14" width="11.42578125" style="61" customWidth="1"/>
    <col min="15" max="15" width="16" style="61" customWidth="1"/>
    <col min="16" max="16" width="11.7109375" style="61" customWidth="1"/>
    <col min="17" max="17" width="15.42578125" style="61" customWidth="1"/>
    <col min="18" max="18" width="10.7109375" style="61" customWidth="1"/>
    <col min="19" max="19" width="15.7109375" style="61" customWidth="1"/>
    <col min="20" max="20" width="12.5703125" style="61" customWidth="1"/>
    <col min="21" max="21" width="16.28515625" style="61" customWidth="1"/>
    <col min="22" max="22" width="11.28515625" style="61" customWidth="1"/>
    <col min="23" max="16384" width="9.140625" style="61"/>
  </cols>
  <sheetData>
    <row r="1" spans="1:22" x14ac:dyDescent="0.25">
      <c r="A1" s="61" t="s">
        <v>77</v>
      </c>
    </row>
    <row r="2" spans="1:22" ht="33.75" customHeight="1" x14ac:dyDescent="0.3">
      <c r="A2" s="133" t="s">
        <v>78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pans="1:22" x14ac:dyDescent="0.25">
      <c r="A3" s="134" t="s">
        <v>79</v>
      </c>
      <c r="B3" s="135"/>
      <c r="C3" s="141" t="s">
        <v>80</v>
      </c>
      <c r="D3" s="141"/>
      <c r="E3" s="141"/>
    </row>
    <row r="4" spans="1:22" x14ac:dyDescent="0.25">
      <c r="A4" s="136" t="s">
        <v>81</v>
      </c>
      <c r="B4" s="137"/>
      <c r="C4" s="141" t="s">
        <v>82</v>
      </c>
      <c r="D4" s="141"/>
      <c r="E4" s="141"/>
    </row>
    <row r="5" spans="1:22" ht="42" customHeight="1" x14ac:dyDescent="0.25">
      <c r="A5" s="146" t="s">
        <v>52</v>
      </c>
      <c r="B5" s="146"/>
      <c r="C5" s="147" t="s">
        <v>53</v>
      </c>
      <c r="D5" s="147"/>
      <c r="E5" s="148" t="s">
        <v>54</v>
      </c>
      <c r="F5" s="148"/>
      <c r="G5" s="149" t="s">
        <v>55</v>
      </c>
      <c r="H5" s="149"/>
      <c r="I5" s="142" t="s">
        <v>56</v>
      </c>
      <c r="J5" s="142"/>
      <c r="K5" s="143" t="s">
        <v>57</v>
      </c>
      <c r="L5" s="143"/>
      <c r="M5" s="144" t="s">
        <v>61</v>
      </c>
      <c r="N5" s="144"/>
      <c r="O5" s="145" t="s">
        <v>62</v>
      </c>
      <c r="P5" s="145"/>
      <c r="Q5" s="138" t="s">
        <v>63</v>
      </c>
      <c r="R5" s="138"/>
      <c r="S5" s="139" t="s">
        <v>64</v>
      </c>
      <c r="T5" s="139"/>
      <c r="U5" s="140" t="s">
        <v>65</v>
      </c>
      <c r="V5" s="140"/>
    </row>
    <row r="6" spans="1:22" ht="90" x14ac:dyDescent="0.25">
      <c r="A6" s="65" t="s">
        <v>58</v>
      </c>
      <c r="B6" s="65" t="s">
        <v>59</v>
      </c>
      <c r="C6" s="66" t="s">
        <v>58</v>
      </c>
      <c r="D6" s="66" t="s">
        <v>59</v>
      </c>
      <c r="E6" s="67" t="s">
        <v>58</v>
      </c>
      <c r="F6" s="67" t="s">
        <v>59</v>
      </c>
      <c r="G6" s="68" t="s">
        <v>58</v>
      </c>
      <c r="H6" s="68" t="s">
        <v>59</v>
      </c>
      <c r="I6" s="69" t="s">
        <v>58</v>
      </c>
      <c r="J6" s="69" t="s">
        <v>59</v>
      </c>
      <c r="K6" s="70" t="s">
        <v>58</v>
      </c>
      <c r="L6" s="70" t="s">
        <v>59</v>
      </c>
      <c r="M6" s="71" t="s">
        <v>58</v>
      </c>
      <c r="N6" s="71" t="s">
        <v>59</v>
      </c>
      <c r="O6" s="72" t="s">
        <v>58</v>
      </c>
      <c r="P6" s="72" t="s">
        <v>59</v>
      </c>
      <c r="Q6" s="73" t="s">
        <v>58</v>
      </c>
      <c r="R6" s="73" t="s">
        <v>59</v>
      </c>
      <c r="S6" s="74" t="s">
        <v>58</v>
      </c>
      <c r="T6" s="74" t="s">
        <v>59</v>
      </c>
      <c r="U6" s="75" t="s">
        <v>58</v>
      </c>
      <c r="V6" s="75" t="s">
        <v>59</v>
      </c>
    </row>
    <row r="7" spans="1:22" ht="75" x14ac:dyDescent="0.25">
      <c r="A7" s="65" t="s">
        <v>83</v>
      </c>
      <c r="B7" s="58">
        <v>15</v>
      </c>
      <c r="C7" s="66" t="s">
        <v>84</v>
      </c>
      <c r="D7" s="60">
        <v>50</v>
      </c>
      <c r="E7" s="67" t="s">
        <v>85</v>
      </c>
      <c r="F7" s="48">
        <v>6</v>
      </c>
      <c r="G7" s="68" t="s">
        <v>86</v>
      </c>
      <c r="H7" s="76">
        <v>50</v>
      </c>
      <c r="I7" s="69" t="s">
        <v>87</v>
      </c>
      <c r="J7" s="77">
        <v>20</v>
      </c>
      <c r="K7" s="70" t="s">
        <v>88</v>
      </c>
      <c r="L7" s="78">
        <v>50</v>
      </c>
      <c r="M7" s="71" t="s">
        <v>89</v>
      </c>
      <c r="N7" s="79">
        <v>20</v>
      </c>
      <c r="O7" s="72" t="s">
        <v>66</v>
      </c>
      <c r="P7" s="80">
        <v>10</v>
      </c>
      <c r="Q7" s="73" t="s">
        <v>67</v>
      </c>
      <c r="R7" s="81">
        <v>10</v>
      </c>
      <c r="S7" s="74" t="s">
        <v>68</v>
      </c>
      <c r="T7" s="82">
        <v>10</v>
      </c>
      <c r="U7" s="75" t="s">
        <v>69</v>
      </c>
      <c r="V7" s="83">
        <v>80</v>
      </c>
    </row>
    <row r="8" spans="1:22" ht="75" x14ac:dyDescent="0.25">
      <c r="A8" s="65" t="s">
        <v>90</v>
      </c>
      <c r="B8" s="58">
        <v>50</v>
      </c>
      <c r="C8" s="66" t="s">
        <v>91</v>
      </c>
      <c r="D8" s="60">
        <v>0</v>
      </c>
      <c r="E8" s="67" t="s">
        <v>92</v>
      </c>
      <c r="F8" s="48">
        <v>6</v>
      </c>
      <c r="G8" s="68" t="s">
        <v>93</v>
      </c>
      <c r="H8" s="76">
        <v>20</v>
      </c>
      <c r="I8" s="69" t="s">
        <v>94</v>
      </c>
      <c r="J8" s="77">
        <v>20</v>
      </c>
      <c r="K8" s="70"/>
      <c r="L8" s="78"/>
      <c r="M8" s="71"/>
      <c r="N8" s="79"/>
      <c r="O8" s="72"/>
      <c r="P8" s="80"/>
      <c r="Q8" s="73" t="s">
        <v>70</v>
      </c>
      <c r="R8" s="81">
        <v>12</v>
      </c>
      <c r="S8" s="74" t="s">
        <v>71</v>
      </c>
      <c r="T8" s="82">
        <v>10</v>
      </c>
      <c r="U8" s="75" t="s">
        <v>72</v>
      </c>
      <c r="V8" s="83">
        <v>80</v>
      </c>
    </row>
    <row r="9" spans="1:22" ht="60" x14ac:dyDescent="0.25">
      <c r="A9" s="65" t="s">
        <v>95</v>
      </c>
      <c r="B9" s="58">
        <v>0</v>
      </c>
      <c r="C9" s="66" t="s">
        <v>96</v>
      </c>
      <c r="D9" s="60">
        <v>20</v>
      </c>
      <c r="E9" s="84"/>
      <c r="F9" s="48"/>
      <c r="G9" s="85"/>
      <c r="H9" s="76"/>
      <c r="I9" s="86"/>
      <c r="J9" s="77"/>
      <c r="K9" s="87"/>
      <c r="L9" s="78"/>
      <c r="M9" s="88"/>
      <c r="N9" s="79"/>
      <c r="O9" s="89"/>
      <c r="P9" s="80"/>
      <c r="Q9" s="90"/>
      <c r="R9" s="81"/>
      <c r="S9" s="74" t="s">
        <v>73</v>
      </c>
      <c r="T9" s="82">
        <v>10</v>
      </c>
      <c r="U9" s="75"/>
      <c r="V9" s="83"/>
    </row>
    <row r="10" spans="1:22" ht="60" x14ac:dyDescent="0.25">
      <c r="A10" s="65" t="s">
        <v>97</v>
      </c>
      <c r="B10" s="58">
        <v>15</v>
      </c>
      <c r="C10" s="66" t="s">
        <v>98</v>
      </c>
      <c r="D10" s="60">
        <v>10</v>
      </c>
      <c r="E10" s="84"/>
      <c r="F10" s="48"/>
      <c r="G10" s="85"/>
      <c r="H10" s="76"/>
      <c r="I10" s="86"/>
      <c r="J10" s="77"/>
      <c r="K10" s="87"/>
      <c r="L10" s="78"/>
      <c r="M10" s="88"/>
      <c r="N10" s="79"/>
      <c r="O10" s="89"/>
      <c r="P10" s="80"/>
      <c r="Q10" s="90"/>
      <c r="R10" s="81"/>
      <c r="S10" s="74" t="s">
        <v>74</v>
      </c>
      <c r="T10" s="82">
        <v>10</v>
      </c>
      <c r="U10" s="75"/>
      <c r="V10" s="83"/>
    </row>
    <row r="11" spans="1:22" ht="60" x14ac:dyDescent="0.25">
      <c r="A11" s="65" t="s">
        <v>99</v>
      </c>
      <c r="B11" s="58">
        <v>20</v>
      </c>
      <c r="C11" s="66" t="s">
        <v>100</v>
      </c>
      <c r="D11" s="60">
        <v>5</v>
      </c>
      <c r="E11" s="84"/>
      <c r="F11" s="48"/>
      <c r="G11" s="85"/>
      <c r="H11" s="76"/>
      <c r="I11" s="86"/>
      <c r="J11" s="77"/>
      <c r="K11" s="87"/>
      <c r="L11" s="78"/>
      <c r="M11" s="88"/>
      <c r="N11" s="79"/>
      <c r="O11" s="89"/>
      <c r="P11" s="80"/>
      <c r="Q11" s="90"/>
      <c r="R11" s="81"/>
      <c r="S11" s="74" t="s">
        <v>75</v>
      </c>
      <c r="T11" s="82">
        <v>10</v>
      </c>
      <c r="U11" s="75"/>
      <c r="V11" s="83"/>
    </row>
    <row r="12" spans="1:22" ht="60" x14ac:dyDescent="0.25">
      <c r="A12" s="65" t="s">
        <v>101</v>
      </c>
      <c r="B12" s="58">
        <v>100</v>
      </c>
      <c r="C12" s="66" t="s">
        <v>102</v>
      </c>
      <c r="D12" s="60">
        <v>12</v>
      </c>
      <c r="E12" s="84"/>
      <c r="F12" s="48"/>
      <c r="G12" s="85"/>
      <c r="H12" s="76"/>
      <c r="I12" s="86"/>
      <c r="J12" s="77"/>
      <c r="K12" s="87"/>
      <c r="L12" s="78"/>
      <c r="M12" s="84"/>
      <c r="N12" s="84"/>
      <c r="O12" s="84"/>
      <c r="P12" s="84"/>
      <c r="Q12" s="84"/>
      <c r="R12" s="84"/>
      <c r="S12" s="84"/>
      <c r="T12" s="84"/>
      <c r="U12" s="84"/>
      <c r="V12" s="84"/>
    </row>
    <row r="13" spans="1:22" ht="60" x14ac:dyDescent="0.25">
      <c r="A13" s="65" t="s">
        <v>103</v>
      </c>
      <c r="B13" s="58">
        <v>20</v>
      </c>
      <c r="C13" s="66" t="s">
        <v>104</v>
      </c>
      <c r="D13" s="60">
        <v>10</v>
      </c>
      <c r="E13" s="84"/>
      <c r="F13" s="48"/>
      <c r="G13" s="85"/>
      <c r="H13" s="76"/>
      <c r="I13" s="86"/>
      <c r="J13" s="77"/>
      <c r="K13" s="87"/>
      <c r="L13" s="78"/>
      <c r="M13" s="84"/>
      <c r="N13" s="84"/>
      <c r="O13" s="84"/>
      <c r="P13" s="84"/>
      <c r="Q13" s="84"/>
      <c r="R13" s="84"/>
      <c r="S13" s="84"/>
      <c r="T13" s="84"/>
      <c r="U13" s="84"/>
      <c r="V13" s="84"/>
    </row>
    <row r="14" spans="1:22" ht="60" x14ac:dyDescent="0.25">
      <c r="A14" s="65" t="s">
        <v>105</v>
      </c>
      <c r="B14" s="58">
        <v>60</v>
      </c>
      <c r="C14" s="66" t="s">
        <v>106</v>
      </c>
      <c r="D14" s="60">
        <v>150</v>
      </c>
      <c r="E14" s="84"/>
      <c r="F14" s="48"/>
      <c r="G14" s="85"/>
      <c r="H14" s="76"/>
      <c r="I14" s="86"/>
      <c r="J14" s="77"/>
      <c r="K14" s="87"/>
      <c r="L14" s="78"/>
      <c r="M14" s="84"/>
      <c r="N14" s="84"/>
      <c r="O14" s="84"/>
      <c r="P14" s="84"/>
      <c r="Q14" s="84"/>
      <c r="R14" s="84"/>
      <c r="S14" s="84"/>
      <c r="T14" s="84"/>
      <c r="U14" s="84"/>
      <c r="V14" s="84"/>
    </row>
    <row r="15" spans="1:22" ht="60" x14ac:dyDescent="0.25">
      <c r="A15" s="65" t="s">
        <v>107</v>
      </c>
      <c r="B15" s="58">
        <v>40</v>
      </c>
      <c r="C15" s="66" t="s">
        <v>108</v>
      </c>
      <c r="D15" s="60">
        <v>10</v>
      </c>
      <c r="E15" s="84"/>
      <c r="F15" s="48"/>
      <c r="G15" s="85"/>
      <c r="H15" s="76"/>
      <c r="I15" s="86"/>
      <c r="J15" s="77"/>
      <c r="K15" s="87"/>
      <c r="L15" s="78"/>
      <c r="M15" s="84"/>
      <c r="N15" s="84"/>
      <c r="O15" s="84"/>
      <c r="P15" s="84"/>
      <c r="Q15" s="84"/>
      <c r="R15" s="84"/>
      <c r="S15" s="84"/>
      <c r="T15" s="84"/>
      <c r="U15" s="84"/>
      <c r="V15" s="84"/>
    </row>
    <row r="16" spans="1:22" ht="60" x14ac:dyDescent="0.25">
      <c r="A16" s="65" t="s">
        <v>109</v>
      </c>
      <c r="B16" s="58">
        <v>50</v>
      </c>
      <c r="C16" s="66" t="s">
        <v>114</v>
      </c>
      <c r="D16" s="60">
        <v>15</v>
      </c>
      <c r="E16" s="84"/>
      <c r="F16" s="48"/>
      <c r="G16" s="85"/>
      <c r="H16" s="76"/>
      <c r="I16" s="86"/>
      <c r="J16" s="77"/>
      <c r="K16" s="87"/>
      <c r="L16" s="78"/>
      <c r="M16" s="84"/>
      <c r="N16" s="84"/>
      <c r="O16" s="84"/>
      <c r="P16" s="84"/>
      <c r="Q16" s="84"/>
      <c r="R16" s="84"/>
      <c r="S16" s="84"/>
      <c r="T16" s="84"/>
      <c r="U16" s="84"/>
      <c r="V16" s="84"/>
    </row>
    <row r="17" spans="1:22" ht="60" x14ac:dyDescent="0.25">
      <c r="A17" s="65" t="s">
        <v>110</v>
      </c>
      <c r="B17" s="58">
        <v>20</v>
      </c>
      <c r="C17" s="66"/>
      <c r="D17" s="60"/>
      <c r="E17" s="84"/>
      <c r="F17" s="48"/>
      <c r="G17" s="85"/>
      <c r="H17" s="76"/>
      <c r="I17" s="86"/>
      <c r="J17" s="77"/>
      <c r="K17" s="87"/>
      <c r="L17" s="78"/>
      <c r="M17" s="84"/>
      <c r="N17" s="84"/>
      <c r="O17" s="84"/>
      <c r="P17" s="84"/>
      <c r="Q17" s="84"/>
      <c r="R17" s="84"/>
      <c r="S17" s="84"/>
      <c r="T17" s="84"/>
      <c r="U17" s="84"/>
      <c r="V17" s="84"/>
    </row>
    <row r="18" spans="1:22" ht="60" x14ac:dyDescent="0.25">
      <c r="A18" s="65" t="s">
        <v>111</v>
      </c>
      <c r="B18" s="58">
        <v>20</v>
      </c>
      <c r="C18" s="66"/>
      <c r="D18" s="60"/>
      <c r="E18" s="84"/>
      <c r="F18" s="48"/>
      <c r="G18" s="85"/>
      <c r="H18" s="76"/>
      <c r="I18" s="86"/>
      <c r="J18" s="77"/>
      <c r="K18" s="87"/>
      <c r="L18" s="78"/>
      <c r="M18" s="84"/>
      <c r="N18" s="84"/>
      <c r="O18" s="84"/>
      <c r="P18" s="84"/>
      <c r="Q18" s="84"/>
      <c r="R18" s="84"/>
      <c r="S18" s="84"/>
      <c r="T18" s="84"/>
      <c r="U18" s="84"/>
      <c r="V18" s="84"/>
    </row>
    <row r="19" spans="1:22" ht="60" x14ac:dyDescent="0.25">
      <c r="A19" s="65" t="s">
        <v>112</v>
      </c>
      <c r="B19" s="58">
        <v>20</v>
      </c>
      <c r="C19" s="66"/>
      <c r="D19" s="60"/>
      <c r="E19" s="84"/>
      <c r="F19" s="48"/>
      <c r="G19" s="85"/>
      <c r="H19" s="76"/>
      <c r="I19" s="86"/>
      <c r="J19" s="77"/>
      <c r="K19" s="87"/>
      <c r="L19" s="78"/>
      <c r="M19" s="84"/>
      <c r="N19" s="84"/>
      <c r="O19" s="84"/>
      <c r="P19" s="84"/>
      <c r="Q19" s="84"/>
      <c r="R19" s="84"/>
      <c r="S19" s="84"/>
      <c r="T19" s="84"/>
      <c r="U19" s="84"/>
      <c r="V19" s="84"/>
    </row>
    <row r="20" spans="1:22" ht="45" x14ac:dyDescent="0.25">
      <c r="A20" s="65" t="s">
        <v>113</v>
      </c>
      <c r="B20" s="58">
        <v>10</v>
      </c>
      <c r="C20" s="66"/>
      <c r="D20" s="60"/>
      <c r="E20" s="84"/>
      <c r="F20" s="48"/>
      <c r="G20" s="85"/>
      <c r="H20" s="76"/>
      <c r="I20" s="86"/>
      <c r="J20" s="77"/>
      <c r="K20" s="87"/>
      <c r="L20" s="78"/>
      <c r="M20" s="84"/>
      <c r="N20" s="84"/>
      <c r="O20" s="84"/>
      <c r="P20" s="84"/>
      <c r="Q20" s="84"/>
      <c r="R20" s="84"/>
      <c r="S20" s="84"/>
      <c r="T20" s="84"/>
      <c r="U20" s="84"/>
      <c r="V20" s="84"/>
    </row>
    <row r="21" spans="1:22" x14ac:dyDescent="0.25">
      <c r="A21" s="57" t="s">
        <v>60</v>
      </c>
      <c r="B21" s="58">
        <f>SUM(B7:B20)</f>
        <v>440</v>
      </c>
      <c r="C21" s="59" t="s">
        <v>60</v>
      </c>
      <c r="D21" s="60">
        <f>SUM(D7:D20)</f>
        <v>282</v>
      </c>
      <c r="E21" s="84"/>
      <c r="F21" s="48">
        <f>SUM(F7:F20)</f>
        <v>12</v>
      </c>
      <c r="G21" s="85" t="s">
        <v>60</v>
      </c>
      <c r="H21" s="76">
        <f>SUM(H7:H20)</f>
        <v>70</v>
      </c>
      <c r="I21" s="86" t="s">
        <v>60</v>
      </c>
      <c r="J21" s="77">
        <f>SUM(J7:J20)</f>
        <v>40</v>
      </c>
      <c r="K21" s="87" t="s">
        <v>60</v>
      </c>
      <c r="L21" s="78">
        <f>SUM(L7:L20)</f>
        <v>50</v>
      </c>
      <c r="M21" s="88" t="s">
        <v>60</v>
      </c>
      <c r="N21" s="79">
        <f>SUM(N7:N11)</f>
        <v>20</v>
      </c>
      <c r="O21" s="89" t="s">
        <v>60</v>
      </c>
      <c r="P21" s="80">
        <f>SUM(P7:P11)</f>
        <v>10</v>
      </c>
      <c r="Q21" s="90" t="s">
        <v>60</v>
      </c>
      <c r="R21" s="81">
        <f>SUM(R7:R11)</f>
        <v>22</v>
      </c>
      <c r="S21" s="91" t="s">
        <v>60</v>
      </c>
      <c r="T21" s="82">
        <f>SUM(T7:T11)</f>
        <v>50</v>
      </c>
      <c r="U21" s="92" t="s">
        <v>60</v>
      </c>
      <c r="V21" s="83">
        <f>SUM(V7:V11)</f>
        <v>160</v>
      </c>
    </row>
    <row r="23" spans="1:22" ht="36.75" customHeight="1" x14ac:dyDescent="0.25">
      <c r="G23" s="61"/>
      <c r="H23" s="61"/>
      <c r="I23" s="61"/>
      <c r="J23" s="61"/>
    </row>
    <row r="24" spans="1:22" x14ac:dyDescent="0.25">
      <c r="G24" s="61"/>
      <c r="H24" s="61"/>
      <c r="I24" s="61"/>
      <c r="J24" s="61"/>
    </row>
    <row r="25" spans="1:22" x14ac:dyDescent="0.25">
      <c r="G25" s="61"/>
      <c r="H25" s="61"/>
      <c r="I25" s="61"/>
      <c r="J25" s="61"/>
    </row>
    <row r="26" spans="1:22" x14ac:dyDescent="0.25">
      <c r="G26" s="61"/>
      <c r="H26" s="61"/>
      <c r="I26" s="61"/>
      <c r="J26" s="61"/>
    </row>
    <row r="27" spans="1:22" x14ac:dyDescent="0.25">
      <c r="G27" s="61"/>
      <c r="H27" s="61"/>
      <c r="I27" s="61"/>
      <c r="J27" s="61"/>
    </row>
    <row r="28" spans="1:22" x14ac:dyDescent="0.25">
      <c r="G28" s="61"/>
      <c r="H28" s="61"/>
      <c r="I28" s="61"/>
      <c r="J28" s="61"/>
    </row>
    <row r="29" spans="1:22" x14ac:dyDescent="0.25">
      <c r="G29" s="61"/>
      <c r="H29" s="61"/>
      <c r="I29" s="61"/>
      <c r="J29" s="61"/>
    </row>
    <row r="30" spans="1:22" x14ac:dyDescent="0.25">
      <c r="G30" s="61"/>
      <c r="H30" s="61"/>
      <c r="I30" s="61"/>
      <c r="J30" s="61"/>
    </row>
  </sheetData>
  <mergeCells count="16">
    <mergeCell ref="A2:V2"/>
    <mergeCell ref="A3:B3"/>
    <mergeCell ref="A4:B4"/>
    <mergeCell ref="Q5:R5"/>
    <mergeCell ref="S5:T5"/>
    <mergeCell ref="U5:V5"/>
    <mergeCell ref="C4:E4"/>
    <mergeCell ref="I5:J5"/>
    <mergeCell ref="K5:L5"/>
    <mergeCell ref="M5:N5"/>
    <mergeCell ref="O5:P5"/>
    <mergeCell ref="A5:B5"/>
    <mergeCell ref="C5:D5"/>
    <mergeCell ref="E5:F5"/>
    <mergeCell ref="G5:H5"/>
    <mergeCell ref="C3:E3"/>
  </mergeCells>
  <phoneticPr fontId="3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Информация</vt:lpstr>
      <vt:lpstr>июнь</vt:lpstr>
      <vt:lpstr>свободный объем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Алевтина</cp:lastModifiedBy>
  <cp:lastPrinted>2018-01-11T08:08:48Z</cp:lastPrinted>
  <dcterms:created xsi:type="dcterms:W3CDTF">2013-08-08T06:34:57Z</dcterms:created>
  <dcterms:modified xsi:type="dcterms:W3CDTF">2018-07-04T09:52:55Z</dcterms:modified>
</cp:coreProperties>
</file>