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\Documents\РИ Передача ЭЭ\11б абз. 12-17 Потребительские характеристики (ежеквартально до 30 числа)\"/>
    </mc:Choice>
  </mc:AlternateContent>
  <bookViews>
    <workbookView xWindow="120" yWindow="90" windowWidth="28605" windowHeight="12300" tabRatio="887"/>
  </bookViews>
  <sheets>
    <sheet name="Информация" sheetId="1" r:id="rId1"/>
    <sheet name="зоны деятельности" sheetId="7" r:id="rId2"/>
    <sheet name="техсостояние" sheetId="8" r:id="rId3"/>
    <sheet name="объемы для ТП" sheetId="20" r:id="rId4"/>
  </sheets>
  <calcPr calcId="152511"/>
</workbook>
</file>

<file path=xl/calcChain.xml><?xml version="1.0" encoding="utf-8"?>
<calcChain xmlns="http://schemas.openxmlformats.org/spreadsheetml/2006/main">
  <c r="H64" i="8" l="1"/>
  <c r="G64" i="8"/>
  <c r="F64" i="8"/>
  <c r="E64" i="8"/>
  <c r="D64" i="8"/>
  <c r="I63" i="8"/>
  <c r="I61" i="8"/>
  <c r="I60" i="8"/>
  <c r="I59" i="8"/>
  <c r="I58" i="8"/>
  <c r="I57" i="8"/>
  <c r="I56" i="8"/>
  <c r="I55" i="8"/>
  <c r="I54" i="8"/>
  <c r="I53" i="8"/>
  <c r="I52" i="8"/>
  <c r="I51" i="8"/>
  <c r="I50" i="8"/>
  <c r="I64" i="8" s="1"/>
  <c r="H43" i="8"/>
  <c r="G43" i="8"/>
  <c r="F43" i="8"/>
  <c r="E43" i="8"/>
  <c r="D43" i="8"/>
  <c r="I42" i="8"/>
  <c r="I40" i="8"/>
  <c r="I39" i="8"/>
  <c r="I38" i="8"/>
  <c r="I37" i="8"/>
  <c r="I36" i="8"/>
  <c r="I35" i="8"/>
  <c r="I34" i="8"/>
  <c r="I33" i="8"/>
  <c r="I32" i="8"/>
  <c r="I31" i="8"/>
  <c r="I30" i="8"/>
  <c r="I29" i="8"/>
  <c r="I43" i="8" s="1"/>
  <c r="V21" i="20" l="1"/>
  <c r="T21" i="20"/>
  <c r="R21" i="20"/>
  <c r="P21" i="20"/>
  <c r="N21" i="20"/>
  <c r="L21" i="20"/>
  <c r="J21" i="20"/>
  <c r="H21" i="20"/>
  <c r="F21" i="20"/>
  <c r="D21" i="20"/>
  <c r="B21" i="20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63" i="8" l="1"/>
  <c r="A42" i="8"/>
  <c r="A61" i="8"/>
  <c r="A40" i="8"/>
  <c r="A59" i="8"/>
  <c r="A38" i="8"/>
  <c r="A57" i="8"/>
  <c r="A36" i="8"/>
  <c r="A55" i="8"/>
  <c r="A34" i="8"/>
  <c r="A53" i="8"/>
  <c r="A32" i="8"/>
  <c r="A51" i="8"/>
  <c r="A30" i="8"/>
  <c r="A62" i="8"/>
  <c r="A41" i="8"/>
  <c r="A60" i="8"/>
  <c r="A39" i="8"/>
  <c r="A58" i="8"/>
  <c r="A37" i="8"/>
  <c r="A56" i="8"/>
  <c r="A35" i="8"/>
  <c r="A54" i="8"/>
  <c r="A33" i="8"/>
  <c r="A52" i="8"/>
  <c r="A31" i="8"/>
  <c r="A8" i="8"/>
  <c r="A50" i="8" l="1"/>
  <c r="A29" i="8"/>
  <c r="H22" i="8"/>
  <c r="G22" i="8"/>
  <c r="F22" i="8"/>
  <c r="E22" i="8"/>
  <c r="D22" i="8"/>
  <c r="I21" i="8"/>
  <c r="I19" i="8"/>
  <c r="I18" i="8"/>
  <c r="I17" i="8"/>
  <c r="I16" i="8"/>
  <c r="I15" i="8"/>
  <c r="I14" i="8"/>
  <c r="I13" i="8"/>
  <c r="I12" i="8"/>
  <c r="I11" i="8"/>
  <c r="I10" i="8"/>
  <c r="I9" i="8"/>
  <c r="I8" i="8"/>
  <c r="I22" i="8" l="1"/>
</calcChain>
</file>

<file path=xl/sharedStrings.xml><?xml version="1.0" encoding="utf-8"?>
<sst xmlns="http://schemas.openxmlformats.org/spreadsheetml/2006/main" count="184" uniqueCount="123">
  <si>
    <t>Чувашская Республика</t>
  </si>
  <si>
    <t>Муниципальный район</t>
  </si>
  <si>
    <t>Моргаушский муниципальный район</t>
  </si>
  <si>
    <t xml:space="preserve">Населенный пункт
</t>
  </si>
  <si>
    <t>Субъект РФ</t>
  </si>
  <si>
    <t>Моргаушское сельское поселение, с. Моргауши</t>
  </si>
  <si>
    <t>Большесундырское сельское поселение, с. Большой Сундырь</t>
  </si>
  <si>
    <t>неудовлетворительное состояние энергообъекта</t>
  </si>
  <si>
    <t>посторонние воздействия</t>
  </si>
  <si>
    <t>ошибочные или неправельные действия обслуживающего персонала</t>
  </si>
  <si>
    <t>нарушение внешнего энергоснабжения</t>
  </si>
  <si>
    <t>ошибочные или неправильные действия персонала сторонней организации</t>
  </si>
  <si>
    <t xml:space="preserve">итого </t>
  </si>
  <si>
    <t>Причина нарушения:</t>
  </si>
  <si>
    <t>Мероприятия по устранению нарушений:</t>
  </si>
  <si>
    <t>ошибочные или неправильные действия обслуживающего персонала подразделения; ошибочные или неправильные действия персонала сторонней организации</t>
  </si>
  <si>
    <t>Совместно с энергоснабжающими организациями разработать программы и мероприятия по устранению нарушений</t>
  </si>
  <si>
    <t>итого</t>
  </si>
  <si>
    <t>Раскрытие информации МУП ЖКХ Моргаушское" как сетевой организации</t>
  </si>
  <si>
    <t>(Постановление Правительства РФ от 21.01.2004 № 24)</t>
  </si>
  <si>
    <t>Техническое состояние сетей</t>
  </si>
  <si>
    <t>Количество аварийных отключений  (ограничений), час</t>
  </si>
  <si>
    <t>Моргаушское сельское поселение, д. Шептаки</t>
  </si>
  <si>
    <t>Сятракасинское сельское поселение, д. Сятракасы</t>
  </si>
  <si>
    <t>Сятракасинское сельское поселение, д. Шупоси</t>
  </si>
  <si>
    <t>Тораевское сельское поселение, с. Тораево</t>
  </si>
  <si>
    <t>Орининское сельское поселение, д. Падаккасы</t>
  </si>
  <si>
    <t>Шатьмапосинское сельское поселение, д. Шатьмапоси</t>
  </si>
  <si>
    <t>Юнгинское сельское поселение, с. Юнга</t>
  </si>
  <si>
    <t>Кадикасинское сельское поселение, д. Кораккасы</t>
  </si>
  <si>
    <t>Александровское сельское поселение, с. Александровское</t>
  </si>
  <si>
    <t>Причины аварий</t>
  </si>
  <si>
    <t>Мероприятия по устранению аварий</t>
  </si>
  <si>
    <t>Моргаушское 
сельское поселение</t>
  </si>
  <si>
    <t xml:space="preserve">Большесундырское
 сельское поселение </t>
  </si>
  <si>
    <t>Ильинское
 сельское поселение</t>
  </si>
  <si>
    <t>Сятракасинское 
сельское поселение</t>
  </si>
  <si>
    <t>Тораевское
сельское поселение</t>
  </si>
  <si>
    <t>Орининское
сельское поселение</t>
  </si>
  <si>
    <t>Наименование
 центра питания</t>
  </si>
  <si>
    <t>Текщий объем свободной мощности 0,4 кВ, кВт</t>
  </si>
  <si>
    <t>ИТОГО</t>
  </si>
  <si>
    <t>Шатьмапосинское
сельское поселение</t>
  </si>
  <si>
    <t>Юнгинское
сельское поселение</t>
  </si>
  <si>
    <t>Хорнойское
сельское поселение</t>
  </si>
  <si>
    <t>Кадикасинское
сельское поселение</t>
  </si>
  <si>
    <t>Александровское
сельское поселение</t>
  </si>
  <si>
    <t>ТП 250 КВА
с. Юнга, ул. Центральная, д.7А</t>
  </si>
  <si>
    <t xml:space="preserve">КТП 400 КВА
д. Хорной
</t>
  </si>
  <si>
    <t>КТП1 630 КВА
д. Кораккасы, ул. Новая,66</t>
  </si>
  <si>
    <t>ТП №1 400 КВА
с. Александровское
(МТФ)</t>
  </si>
  <si>
    <t>КТПК 630 КВА
д. Шептаки 
(МТФ)</t>
  </si>
  <si>
    <t>КТП2 400КВА
д. Кораккасы, ул. Новая,66</t>
  </si>
  <si>
    <t>ТП №2 400 КВА
с. Александровское
(МТФ)</t>
  </si>
  <si>
    <t xml:space="preserve">ТП1 400КВА
д. Кораккасы, ул. Новая,66
</t>
  </si>
  <si>
    <t xml:space="preserve">ТП1 250КВА
д. Кораккасы, ул. Новая,66
</t>
  </si>
  <si>
    <t xml:space="preserve">ТП2 400КВА
д. Кораккасы, ул. Новая,66
</t>
  </si>
  <si>
    <t>Ильинское сельское поселение,   с. Ильинка</t>
  </si>
  <si>
    <t>январь</t>
  </si>
  <si>
    <t>февраль</t>
  </si>
  <si>
    <t>Месяц</t>
  </si>
  <si>
    <t>неудовлетворительное техническое состояние энергообъекта, постороннее воздействие</t>
  </si>
  <si>
    <t xml:space="preserve">1) Инвестирование и выполнение работ согласно утвержденных программ капитальных ремонтов и реконструкций энергооборудования.
</t>
  </si>
  <si>
    <t>Дата 
аварийного отключения</t>
  </si>
  <si>
    <t>Дата
 включения в работу</t>
  </si>
  <si>
    <t>Объем недопоставленной в результате аварийных отключений электрической энергии</t>
  </si>
  <si>
    <t>март</t>
  </si>
  <si>
    <t>11 б). Информация об основных потребительских 
характеристиках  регулируемых товаров (работ, услуг) субъектов естественных монополий и их соответствии государственными и иными утвержденными стандартами качества</t>
  </si>
  <si>
    <t>за 1 квартал 2018 год</t>
  </si>
  <si>
    <t>(абз. 12-17)</t>
  </si>
  <si>
    <t>Тораевское сельское поселение, с. Анаткасы</t>
  </si>
  <si>
    <t>Большесундырское сельское поселение, д. Кармыши</t>
  </si>
  <si>
    <t>зоны деятельности'!A1</t>
  </si>
  <si>
    <t>техсостояние!A1</t>
  </si>
  <si>
    <t>объемы для ТП'!A1</t>
  </si>
  <si>
    <t>Информация о наличии объема свободной для технологического 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</si>
  <si>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 xml:space="preserve"> Информация о перечне зон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хозяйства, находящегося в собственности сетевой организации или на ином основании</t>
  </si>
  <si>
    <t>Информация о техническом состоянии сетей, в том числе</t>
  </si>
  <si>
    <t>Информация о перечне зон деятельности сетевой организации с детализацией по населенным пунктам и районам городов, определяемых в соответствии с границами балансовой принадлежности электросетевого хозяйтва, находящевогося в собственности сетевой организации или на ином законном основании</t>
  </si>
  <si>
    <t>Информация об объеме недопоставленной в результате 
аварийных отключений электрической энергии</t>
  </si>
  <si>
    <t>Информация о сводных данных об аварийных отключениях в месяц по границам территориальных зон деятельности организации, 
вызванных авариями или внеплановыми отключениями объектов электросетевого хозяйства и включения их в работу, причин аварий</t>
  </si>
  <si>
    <t>Информация о сводных данных об аварийных отключениях в месяц по границам территориальных зон деятельности организации, вызванных авариями или внеплановыми отключениями объектов электросетевого хозяйства и включения их в работу, причин аварий (по итогам расследования в установленном порядке) и мероприятий по их устранению</t>
  </si>
  <si>
    <t xml:space="preserve">КТП № 3 -  250 КВА 
  (с. Моргауши, ул. Чапаева,64 
(база)) </t>
  </si>
  <si>
    <t>КТП № 9 - 400 КВА
(с. Моргауши, ул. Парковая 
(парковая 2))</t>
  </si>
  <si>
    <t>КТПН № 6 - 400 КВА 
 (с. Моргауши, ул. Мира,6
 (исполком 2))</t>
  </si>
  <si>
    <t>КТП № 2 - 630 КВА 
 (с. Моргауши, ул. Мира,6 
(исполком))</t>
  </si>
  <si>
    <t>КТП № 1 - 400 КВА 
( с. Моргауши, ул. 50 лет Октября,14 
(котельная))</t>
  </si>
  <si>
    <t>КТП № 4 - 400 КВА 
 (с. Моргауши, ул. Заводская,19 
(путене))</t>
  </si>
  <si>
    <t>КТП № 5 - 400 КВА 
 (с. Моргауши, ул. Парковая,5 
(парковая))</t>
  </si>
  <si>
    <t>КТП № 7 - 160 КВА 
 (с. Моргауши, ул. 50 лет Октября,5 а
(кафе "Сказка"))</t>
  </si>
  <si>
    <t>КТП № 8 - 400 КВА 
 (с. Моргауши, ул. 50 лет Октября, 25
(анроснаб))</t>
  </si>
  <si>
    <t>КТП  - 250 КВА 
(с. Моргауши, ул. 50 лет Октября
(Торговый центр))</t>
  </si>
  <si>
    <t>КТП  - 100 КВА 
 (с. Моргауши, ул. 50 лет Октября
(ВНБ - райпо))</t>
  </si>
  <si>
    <t>КТП - 250 КВА 
 (с. Моргауши, ул. Южная
(Заготконтора))</t>
  </si>
  <si>
    <t>КТП - 160 кВА 
(с. Моргауши, ул. 50 лет Октября, 29
(Ветстанция))</t>
  </si>
  <si>
    <t>КТП - 63 кВа 
(д. Шептаки, 
ул. Прудовая)</t>
  </si>
  <si>
    <t xml:space="preserve">КТП 500 КВА
c. Б. Сундырь,
 ул. Полевая
</t>
  </si>
  <si>
    <t>КТП - 100 КВА
(c. Б. Сундырь, ул. Советская,32 
(база))</t>
  </si>
  <si>
    <t>КТП - 400 КВА
(c. Б. Сундырь, 
ул. Ленина, 49 
(центр))</t>
  </si>
  <si>
    <t>ЗТП - 630 КВА
(c. Б. Сундырь,
 ул. Советская
(фабрика))</t>
  </si>
  <si>
    <t>ЗТП - 180 КВА
(c. Б. Сундырь, ул. Заводская,1
(кирп. завод))</t>
  </si>
  <si>
    <t>КТП-  250 КВА
(c. Б. Сундырь,
 ул. Ленина,
(универмаг))</t>
  </si>
  <si>
    <t>КТП - 63 КВА
(c. Б. Сундырь, ул. Молодежная,5 
 (стадион))</t>
  </si>
  <si>
    <t>КТП - 63 КВА
(c. Б. Сундырь, ул. Советская,37 
(подстанция))</t>
  </si>
  <si>
    <t xml:space="preserve">КТП 63 КВА
д. Кармыши
</t>
  </si>
  <si>
    <t>ТП - 50 КВА
(с. Ильинка, ул. Дачная, 1
 (дача))</t>
  </si>
  <si>
    <t>ТП  - 250 КВА
(с. Ильинка, ул. Заводская, 20
(поселок))</t>
  </si>
  <si>
    <t xml:space="preserve">ТП  - 250 КВА
(д. Сятракасы, ул. Школьная, д.17)
</t>
  </si>
  <si>
    <t xml:space="preserve">ТП  - 250 КВА
(д. Шупоси, ул. Молодежная)
</t>
  </si>
  <si>
    <t xml:space="preserve">ТП - 160 КВА
(с. Тораево, ул. Школьная, д.1)
</t>
  </si>
  <si>
    <t xml:space="preserve">(ТП - 160 КВА
д. Анаткасы, ул. Колхозная, д. 5)
</t>
  </si>
  <si>
    <t xml:space="preserve">ТП - 250 КВА
(д. Падаккасы, ул. Школьная, д.1)
</t>
  </si>
  <si>
    <t>ТП - 160 КВА
(д. Шатьмапоси, ул. Центральная д. 4 )</t>
  </si>
  <si>
    <t>11/б  абз. 16-17</t>
  </si>
  <si>
    <t>11б) абз. 12</t>
  </si>
  <si>
    <t>11/б абз. 13-15</t>
  </si>
  <si>
    <t>Информация о наличии объема свободной для технологического присоединения потребителей
 трансформаторной мощности по подстанциям ираспределительным пунктам напряжением ниже 35 кВ с дифференциацией по всем уровням напряжения:</t>
  </si>
  <si>
    <t>1) Ужесточение квалификационных требований к  персоналу. Допуск персонала  производить в строгом соответствии с 13 главой «Межотраслевых правил по охране труда(правил безопасности) при эксплуатации электроустановок;
2) Запрещение оперативному персоналу производство работ при переключениях без комплекта для защиты от воздействия электрической дуги.                                                                                                                                      
3) Проведение внеочередных проверок наличия и работоспособности установленных (штатных) механических блокировок в ячейках распределительных устройств, проведение ремонта выявленных неисправных механических блокировок.</t>
  </si>
  <si>
    <t>Недоотпуск элекроэнергии, тыс. кВтч</t>
  </si>
  <si>
    <t>за январь 2018 года</t>
  </si>
  <si>
    <t>за февраль 2018 года</t>
  </si>
  <si>
    <t>за март 2018 года</t>
  </si>
  <si>
    <t>Территориальные зоны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</si>
</sst>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6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indexed="53"/>
      <name val="Calibri"/>
      <family val="2"/>
      <charset val="204"/>
    </font>
    <font>
      <sz val="11"/>
      <color indexed="36"/>
      <name val="Calibri"/>
      <family val="2"/>
      <charset val="204"/>
    </font>
    <font>
      <sz val="11"/>
      <color indexed="40"/>
      <name val="Calibri"/>
      <family val="2"/>
      <charset val="204"/>
    </font>
    <font>
      <b/>
      <sz val="13"/>
      <color indexed="8"/>
      <name val="Calibri"/>
      <family val="2"/>
      <charset val="204"/>
    </font>
    <font>
      <b/>
      <sz val="11"/>
      <color indexed="30"/>
      <name val="Calibri"/>
      <family val="2"/>
      <charset val="204"/>
    </font>
    <font>
      <b/>
      <sz val="11"/>
      <color indexed="17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36"/>
      <name val="Calibri"/>
      <family val="2"/>
      <charset val="204"/>
    </font>
    <font>
      <b/>
      <sz val="11"/>
      <color indexed="40"/>
      <name val="Calibri"/>
      <family val="2"/>
      <charset val="204"/>
    </font>
    <font>
      <b/>
      <sz val="11"/>
      <color indexed="14"/>
      <name val="Calibri"/>
      <family val="2"/>
      <charset val="204"/>
    </font>
    <font>
      <b/>
      <sz val="11"/>
      <color indexed="1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1"/>
      <color indexed="3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14"/>
      <name val="Calibri"/>
      <family val="2"/>
      <charset val="204"/>
    </font>
    <font>
      <sz val="11"/>
      <color indexed="1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 applyBorder="0">
      <alignment horizontal="center" vertical="center" wrapText="1"/>
    </xf>
    <xf numFmtId="0" fontId="1" fillId="0" borderId="1" applyBorder="0">
      <alignment horizontal="center" vertical="center" wrapText="1"/>
    </xf>
    <xf numFmtId="4" fontId="2" fillId="2" borderId="2" applyBorder="0">
      <alignment horizontal="right"/>
    </xf>
    <xf numFmtId="4" fontId="2" fillId="3" borderId="3" applyBorder="0">
      <alignment horizontal="right"/>
    </xf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" fontId="2" fillId="3" borderId="0" applyBorder="0">
      <alignment horizontal="right"/>
    </xf>
    <xf numFmtId="0" fontId="3" fillId="0" borderId="0"/>
    <xf numFmtId="0" fontId="12" fillId="0" borderId="0" applyNumberFormat="0" applyFill="0" applyBorder="0" applyAlignment="0" applyProtection="0"/>
  </cellStyleXfs>
  <cellXfs count="120">
    <xf numFmtId="0" fontId="0" fillId="0" borderId="0" xfId="0"/>
    <xf numFmtId="0" fontId="6" fillId="0" borderId="0" xfId="0" applyFont="1"/>
    <xf numFmtId="0" fontId="0" fillId="0" borderId="2" xfId="0" applyBorder="1" applyAlignment="1">
      <alignment wrapText="1"/>
    </xf>
    <xf numFmtId="0" fontId="7" fillId="0" borderId="7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distributed"/>
    </xf>
    <xf numFmtId="0" fontId="0" fillId="0" borderId="2" xfId="0" applyBorder="1" applyAlignment="1">
      <alignment vertical="distributed"/>
    </xf>
    <xf numFmtId="0" fontId="0" fillId="0" borderId="2" xfId="0" applyBorder="1" applyAlignment="1">
      <alignment vertical="center" wrapText="1"/>
    </xf>
    <xf numFmtId="0" fontId="0" fillId="0" borderId="0" xfId="0"/>
    <xf numFmtId="0" fontId="0" fillId="0" borderId="2" xfId="0" applyBorder="1"/>
    <xf numFmtId="0" fontId="8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vertical="distributed"/>
    </xf>
    <xf numFmtId="0" fontId="9" fillId="0" borderId="0" xfId="0" applyFont="1" applyAlignment="1">
      <alignment vertical="distributed"/>
    </xf>
    <xf numFmtId="0" fontId="0" fillId="0" borderId="2" xfId="0" applyFont="1" applyBorder="1" applyAlignment="1">
      <alignment horizontal="left"/>
    </xf>
    <xf numFmtId="0" fontId="10" fillId="0" borderId="2" xfId="0" applyFont="1" applyBorder="1" applyAlignment="1">
      <alignment horizontal="left" vertical="distributed"/>
    </xf>
    <xf numFmtId="0" fontId="0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13" fillId="0" borderId="0" xfId="0" applyFont="1" applyAlignment="1">
      <alignment horizontal="left" vertical="distributed"/>
    </xf>
    <xf numFmtId="0" fontId="0" fillId="0" borderId="0" xfId="0" applyFill="1"/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29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31" fillId="0" borderId="2" xfId="0" applyFont="1" applyFill="1" applyBorder="1" applyAlignment="1">
      <alignment wrapText="1"/>
    </xf>
    <xf numFmtId="0" fontId="32" fillId="0" borderId="2" xfId="0" applyFont="1" applyFill="1" applyBorder="1" applyAlignment="1">
      <alignment wrapText="1"/>
    </xf>
    <xf numFmtId="0" fontId="33" fillId="0" borderId="2" xfId="0" applyFont="1" applyFill="1" applyBorder="1" applyAlignment="1">
      <alignment wrapText="1"/>
    </xf>
    <xf numFmtId="0" fontId="34" fillId="0" borderId="2" xfId="0" applyFont="1" applyFill="1" applyBorder="1" applyAlignment="1">
      <alignment wrapText="1"/>
    </xf>
    <xf numFmtId="0" fontId="29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/>
    </xf>
    <xf numFmtId="0" fontId="0" fillId="0" borderId="2" xfId="0" applyFill="1" applyBorder="1"/>
    <xf numFmtId="0" fontId="15" fillId="0" borderId="2" xfId="0" applyFont="1" applyFill="1" applyBorder="1"/>
    <xf numFmtId="0" fontId="16" fillId="0" borderId="2" xfId="0" applyFont="1" applyFill="1" applyBorder="1"/>
    <xf numFmtId="0" fontId="17" fillId="0" borderId="2" xfId="0" applyFont="1" applyFill="1" applyBorder="1"/>
    <xf numFmtId="0" fontId="31" fillId="0" borderId="2" xfId="0" applyFont="1" applyFill="1" applyBorder="1"/>
    <xf numFmtId="0" fontId="30" fillId="0" borderId="2" xfId="0" applyFont="1" applyFill="1" applyBorder="1"/>
    <xf numFmtId="0" fontId="32" fillId="0" borderId="2" xfId="0" applyFont="1" applyFill="1" applyBorder="1"/>
    <xf numFmtId="0" fontId="29" fillId="0" borderId="2" xfId="0" applyFont="1" applyFill="1" applyBorder="1" applyAlignment="1"/>
    <xf numFmtId="0" fontId="30" fillId="0" borderId="2" xfId="0" applyFont="1" applyFill="1" applyBorder="1" applyAlignment="1"/>
    <xf numFmtId="0" fontId="33" fillId="0" borderId="2" xfId="0" applyFont="1" applyFill="1" applyBorder="1"/>
    <xf numFmtId="0" fontId="34" fillId="0" borderId="2" xfId="0" applyFont="1" applyFill="1" applyBorder="1"/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2" fillId="0" borderId="2" xfId="10" quotePrefix="1" applyBorder="1" applyAlignment="1">
      <alignment horizontal="center"/>
    </xf>
    <xf numFmtId="0" fontId="12" fillId="0" borderId="2" xfId="10" applyBorder="1" applyAlignment="1">
      <alignment horizontal="center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12" xfId="10" applyBorder="1" applyAlignment="1">
      <alignment horizontal="center"/>
    </xf>
    <xf numFmtId="0" fontId="12" fillId="0" borderId="17" xfId="10" applyBorder="1" applyAlignment="1">
      <alignment horizontal="center"/>
    </xf>
    <xf numFmtId="0" fontId="12" fillId="0" borderId="13" xfId="10" applyBorder="1" applyAlignment="1">
      <alignment horizontal="center"/>
    </xf>
    <xf numFmtId="0" fontId="12" fillId="0" borderId="11" xfId="10" applyBorder="1" applyAlignment="1">
      <alignment horizontal="center"/>
    </xf>
    <xf numFmtId="0" fontId="12" fillId="0" borderId="0" xfId="10" applyBorder="1" applyAlignment="1">
      <alignment horizontal="center"/>
    </xf>
    <xf numFmtId="0" fontId="12" fillId="0" borderId="14" xfId="10" applyBorder="1" applyAlignment="1">
      <alignment horizontal="center"/>
    </xf>
    <xf numFmtId="0" fontId="12" fillId="0" borderId="15" xfId="10" applyBorder="1" applyAlignment="1">
      <alignment horizontal="center"/>
    </xf>
    <xf numFmtId="0" fontId="12" fillId="0" borderId="6" xfId="10" applyBorder="1" applyAlignment="1">
      <alignment horizontal="center"/>
    </xf>
    <xf numFmtId="0" fontId="12" fillId="0" borderId="16" xfId="1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4" xfId="0" applyBorder="1" applyAlignment="1">
      <alignment horizontal="left" vertical="distributed" wrapText="1"/>
    </xf>
    <xf numFmtId="0" fontId="0" fillId="0" borderId="9" xfId="0" applyBorder="1" applyAlignment="1">
      <alignment horizontal="left" vertical="distributed" wrapText="1"/>
    </xf>
    <xf numFmtId="0" fontId="0" fillId="0" borderId="8" xfId="0" applyBorder="1" applyAlignment="1">
      <alignment horizontal="left" vertical="distributed" wrapText="1"/>
    </xf>
    <xf numFmtId="0" fontId="0" fillId="0" borderId="4" xfId="0" applyNumberFormat="1" applyBorder="1" applyAlignment="1">
      <alignment horizontal="left" vertical="distributed" wrapText="1"/>
    </xf>
    <xf numFmtId="0" fontId="0" fillId="0" borderId="9" xfId="0" applyNumberFormat="1" applyBorder="1" applyAlignment="1">
      <alignment horizontal="left" vertical="distributed" wrapText="1"/>
    </xf>
    <xf numFmtId="0" fontId="0" fillId="0" borderId="8" xfId="0" applyNumberFormat="1" applyBorder="1" applyAlignment="1">
      <alignment horizontal="left" vertical="distributed" wrapText="1"/>
    </xf>
    <xf numFmtId="0" fontId="10" fillId="0" borderId="2" xfId="0" applyFont="1" applyBorder="1" applyAlignment="1">
      <alignment horizontal="center" vertical="distributed"/>
    </xf>
    <xf numFmtId="0" fontId="18" fillId="0" borderId="0" xfId="0" applyFont="1" applyFill="1" applyAlignment="1">
      <alignment horizontal="center" wrapText="1"/>
    </xf>
    <xf numFmtId="0" fontId="0" fillId="0" borderId="1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26" fillId="0" borderId="2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24" fillId="0" borderId="2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left"/>
    </xf>
  </cellXfs>
  <cellStyles count="11">
    <cellStyle name="Гиперссылка" xfId="10" builtinId="8"/>
    <cellStyle name="Заголовок" xfId="1"/>
    <cellStyle name="ЗаголовокСтолбца" xfId="2"/>
    <cellStyle name="Значение" xfId="3"/>
    <cellStyle name="Обычный" xfId="0" builtinId="0"/>
    <cellStyle name="Обычный 2_наш последний RAB (28.09.10)" xfId="7"/>
    <cellStyle name="Обычный 3" xfId="9"/>
    <cellStyle name="Процентный 5" xfId="5"/>
    <cellStyle name="Финансовый 3" xfId="6"/>
    <cellStyle name="Формула" xfId="8"/>
    <cellStyle name="ФормулаВБ_Мониторинг инвестиций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B4" sqref="B4:H4"/>
    </sheetView>
  </sheetViews>
  <sheetFormatPr defaultRowHeight="15" x14ac:dyDescent="0.25"/>
  <cols>
    <col min="2" max="2" width="54.28515625" customWidth="1"/>
    <col min="3" max="3" width="6.42578125" customWidth="1"/>
    <col min="5" max="5" width="10" customWidth="1"/>
  </cols>
  <sheetData>
    <row r="1" spans="2:8" s="9" customFormat="1" ht="19.5" x14ac:dyDescent="0.3">
      <c r="B1" s="11" t="s">
        <v>18</v>
      </c>
    </row>
    <row r="2" spans="2:8" s="9" customFormat="1" x14ac:dyDescent="0.25">
      <c r="B2" s="9" t="s">
        <v>19</v>
      </c>
    </row>
    <row r="4" spans="2:8" ht="77.25" customHeight="1" x14ac:dyDescent="0.3">
      <c r="B4" s="64" t="s">
        <v>67</v>
      </c>
      <c r="C4" s="64"/>
      <c r="D4" s="64"/>
      <c r="E4" s="64"/>
      <c r="F4" s="64"/>
      <c r="G4" s="64"/>
      <c r="H4" s="64"/>
    </row>
    <row r="5" spans="2:8" ht="15.75" x14ac:dyDescent="0.25">
      <c r="B5" s="65" t="s">
        <v>69</v>
      </c>
      <c r="C5" s="65"/>
      <c r="D5" s="65"/>
      <c r="E5" s="65"/>
      <c r="F5" s="65"/>
      <c r="G5" s="65"/>
      <c r="H5" s="65"/>
    </row>
    <row r="6" spans="2:8" ht="21" x14ac:dyDescent="0.35">
      <c r="B6" s="66" t="s">
        <v>68</v>
      </c>
      <c r="C6" s="66"/>
      <c r="D6" s="66"/>
      <c r="E6" s="66"/>
      <c r="F6" s="66"/>
      <c r="G6" s="66"/>
      <c r="H6" s="66"/>
    </row>
    <row r="10" spans="2:8" ht="105" x14ac:dyDescent="0.25">
      <c r="B10" s="22" t="s">
        <v>78</v>
      </c>
      <c r="C10" s="62" t="s">
        <v>72</v>
      </c>
      <c r="D10" s="63"/>
      <c r="E10" s="63"/>
      <c r="F10" s="63"/>
      <c r="G10" s="63"/>
      <c r="H10" s="63"/>
    </row>
    <row r="11" spans="2:8" ht="36" customHeight="1" x14ac:dyDescent="0.25">
      <c r="B11" s="23" t="s">
        <v>77</v>
      </c>
      <c r="C11" s="67" t="s">
        <v>73</v>
      </c>
      <c r="D11" s="68"/>
      <c r="E11" s="68"/>
      <c r="F11" s="68"/>
      <c r="G11" s="68"/>
      <c r="H11" s="69"/>
    </row>
    <row r="12" spans="2:8" s="9" customFormat="1" ht="61.5" customHeight="1" x14ac:dyDescent="0.25">
      <c r="B12" s="2" t="s">
        <v>81</v>
      </c>
      <c r="C12" s="70"/>
      <c r="D12" s="71"/>
      <c r="E12" s="71"/>
      <c r="F12" s="71"/>
      <c r="G12" s="71"/>
      <c r="H12" s="72"/>
    </row>
    <row r="13" spans="2:8" s="9" customFormat="1" ht="36" customHeight="1" x14ac:dyDescent="0.25">
      <c r="B13" s="2" t="s">
        <v>79</v>
      </c>
      <c r="C13" s="73"/>
      <c r="D13" s="74"/>
      <c r="E13" s="74"/>
      <c r="F13" s="74"/>
      <c r="G13" s="74"/>
      <c r="H13" s="75"/>
    </row>
    <row r="14" spans="2:8" ht="91.5" customHeight="1" x14ac:dyDescent="0.25">
      <c r="B14" s="22" t="s">
        <v>75</v>
      </c>
      <c r="C14" s="62" t="s">
        <v>74</v>
      </c>
      <c r="D14" s="63"/>
      <c r="E14" s="63"/>
      <c r="F14" s="63"/>
      <c r="G14" s="63"/>
      <c r="H14" s="63"/>
    </row>
    <row r="15" spans="2:8" x14ac:dyDescent="0.25">
      <c r="B15" s="9"/>
    </row>
  </sheetData>
  <mergeCells count="6">
    <mergeCell ref="C14:H14"/>
    <mergeCell ref="B4:H4"/>
    <mergeCell ref="B5:H5"/>
    <mergeCell ref="B6:H6"/>
    <mergeCell ref="C10:H10"/>
    <mergeCell ref="C11:H13"/>
  </mergeCells>
  <hyperlinks>
    <hyperlink ref="C10:H10" location="'зоны деятельности'!A1" display="'зоны деятельности'!A1"/>
    <hyperlink ref="C14:H14" location="'объемы для ТП'!A1" display="'объемы для ТП'!A1"/>
  </hyperlinks>
  <pageMargins left="0.7" right="0.7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A2" sqref="A2:B2"/>
    </sheetView>
  </sheetViews>
  <sheetFormatPr defaultRowHeight="15" x14ac:dyDescent="0.25"/>
  <cols>
    <col min="1" max="1" width="22.5703125" customWidth="1"/>
    <col min="2" max="2" width="59.140625" customWidth="1"/>
  </cols>
  <sheetData>
    <row r="1" spans="1:2" s="9" customFormat="1" x14ac:dyDescent="0.25">
      <c r="A1" s="9" t="s">
        <v>114</v>
      </c>
    </row>
    <row r="2" spans="1:2" s="5" customFormat="1" ht="91.5" customHeight="1" x14ac:dyDescent="0.3">
      <c r="A2" s="79" t="s">
        <v>76</v>
      </c>
      <c r="B2" s="79"/>
    </row>
    <row r="3" spans="1:2" x14ac:dyDescent="0.25">
      <c r="A3" s="1"/>
    </row>
    <row r="5" spans="1:2" ht="33.75" customHeight="1" x14ac:dyDescent="0.25">
      <c r="A5" s="2" t="s">
        <v>4</v>
      </c>
      <c r="B5" s="10" t="s">
        <v>0</v>
      </c>
    </row>
    <row r="6" spans="1:2" ht="27" customHeight="1" x14ac:dyDescent="0.25">
      <c r="A6" s="10" t="s">
        <v>1</v>
      </c>
      <c r="B6" s="10" t="s">
        <v>2</v>
      </c>
    </row>
    <row r="7" spans="1:2" ht="25.5" customHeight="1" x14ac:dyDescent="0.25">
      <c r="A7" s="76" t="s">
        <v>3</v>
      </c>
      <c r="B7" s="10" t="s">
        <v>5</v>
      </c>
    </row>
    <row r="8" spans="1:2" x14ac:dyDescent="0.25">
      <c r="A8" s="77"/>
      <c r="B8" s="10" t="s">
        <v>22</v>
      </c>
    </row>
    <row r="9" spans="1:2" x14ac:dyDescent="0.25">
      <c r="A9" s="77"/>
      <c r="B9" s="10" t="s">
        <v>6</v>
      </c>
    </row>
    <row r="10" spans="1:2" s="9" customFormat="1" x14ac:dyDescent="0.25">
      <c r="A10" s="77"/>
      <c r="B10" s="12" t="s">
        <v>71</v>
      </c>
    </row>
    <row r="11" spans="1:2" x14ac:dyDescent="0.25">
      <c r="A11" s="77"/>
      <c r="B11" s="10" t="s">
        <v>57</v>
      </c>
    </row>
    <row r="12" spans="1:2" x14ac:dyDescent="0.25">
      <c r="A12" s="77"/>
      <c r="B12" s="10" t="s">
        <v>23</v>
      </c>
    </row>
    <row r="13" spans="1:2" x14ac:dyDescent="0.25">
      <c r="A13" s="77"/>
      <c r="B13" s="10" t="s">
        <v>24</v>
      </c>
    </row>
    <row r="14" spans="1:2" x14ac:dyDescent="0.25">
      <c r="A14" s="77"/>
      <c r="B14" s="10" t="s">
        <v>25</v>
      </c>
    </row>
    <row r="15" spans="1:2" s="9" customFormat="1" x14ac:dyDescent="0.25">
      <c r="A15" s="77"/>
      <c r="B15" s="12" t="s">
        <v>70</v>
      </c>
    </row>
    <row r="16" spans="1:2" x14ac:dyDescent="0.25">
      <c r="A16" s="77"/>
      <c r="B16" s="10" t="s">
        <v>26</v>
      </c>
    </row>
    <row r="17" spans="1:2" x14ac:dyDescent="0.25">
      <c r="A17" s="77"/>
      <c r="B17" s="10" t="s">
        <v>27</v>
      </c>
    </row>
    <row r="18" spans="1:2" x14ac:dyDescent="0.25">
      <c r="A18" s="77"/>
      <c r="B18" s="10" t="s">
        <v>28</v>
      </c>
    </row>
    <row r="19" spans="1:2" x14ac:dyDescent="0.25">
      <c r="A19" s="77"/>
      <c r="B19" s="10" t="s">
        <v>29</v>
      </c>
    </row>
    <row r="20" spans="1:2" x14ac:dyDescent="0.25">
      <c r="A20" s="78"/>
      <c r="B20" s="10" t="s">
        <v>30</v>
      </c>
    </row>
  </sheetData>
  <mergeCells count="2">
    <mergeCell ref="A7:A20"/>
    <mergeCell ref="A2:B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workbookViewId="0">
      <selection activeCell="A3" sqref="A3:I3"/>
    </sheetView>
  </sheetViews>
  <sheetFormatPr defaultRowHeight="15" x14ac:dyDescent="0.25"/>
  <cols>
    <col min="1" max="1" width="57.42578125" customWidth="1"/>
    <col min="2" max="2" width="13.7109375" style="9" customWidth="1"/>
    <col min="3" max="3" width="11.85546875" style="9" customWidth="1"/>
    <col min="4" max="4" width="17.140625" customWidth="1"/>
    <col min="5" max="5" width="10.42578125" customWidth="1"/>
    <col min="6" max="6" width="15.42578125" customWidth="1"/>
    <col min="7" max="8" width="13.42578125" customWidth="1"/>
  </cols>
  <sheetData>
    <row r="1" spans="1:9" s="5" customFormat="1" x14ac:dyDescent="0.25">
      <c r="A1" s="9" t="s">
        <v>115</v>
      </c>
      <c r="B1" s="9"/>
      <c r="C1" s="9"/>
    </row>
    <row r="2" spans="1:9" ht="19.5" x14ac:dyDescent="0.3">
      <c r="A2" s="11" t="s">
        <v>20</v>
      </c>
      <c r="B2" s="14"/>
      <c r="C2" s="14"/>
    </row>
    <row r="3" spans="1:9" ht="54" customHeight="1" x14ac:dyDescent="0.3">
      <c r="A3" s="87" t="s">
        <v>80</v>
      </c>
      <c r="B3" s="88"/>
      <c r="C3" s="88"/>
      <c r="D3" s="88"/>
      <c r="E3" s="88"/>
      <c r="F3" s="88"/>
      <c r="G3" s="88"/>
      <c r="H3" s="88"/>
      <c r="I3" s="88"/>
    </row>
    <row r="4" spans="1:9" s="9" customFormat="1" ht="20.25" customHeight="1" x14ac:dyDescent="0.3">
      <c r="A4" s="61"/>
      <c r="B4" s="89" t="s">
        <v>119</v>
      </c>
      <c r="C4" s="89"/>
      <c r="D4" s="89"/>
      <c r="E4" s="60"/>
      <c r="F4" s="60"/>
      <c r="G4" s="60"/>
      <c r="H4" s="60"/>
      <c r="I4" s="60"/>
    </row>
    <row r="5" spans="1:9" s="9" customFormat="1" ht="21.75" customHeight="1" x14ac:dyDescent="0.25">
      <c r="A5" s="80" t="s">
        <v>122</v>
      </c>
      <c r="B5" s="76" t="s">
        <v>63</v>
      </c>
      <c r="C5" s="76" t="s">
        <v>64</v>
      </c>
      <c r="D5" s="83" t="s">
        <v>21</v>
      </c>
      <c r="E5" s="83"/>
      <c r="F5" s="83"/>
      <c r="G5" s="83"/>
      <c r="H5" s="83"/>
      <c r="I5" s="83"/>
    </row>
    <row r="6" spans="1:9" s="9" customFormat="1" ht="14.25" customHeight="1" x14ac:dyDescent="0.25">
      <c r="A6" s="81"/>
      <c r="B6" s="81"/>
      <c r="C6" s="77"/>
      <c r="D6" s="84" t="s">
        <v>31</v>
      </c>
      <c r="E6" s="85"/>
      <c r="F6" s="85"/>
      <c r="G6" s="85"/>
      <c r="H6" s="85"/>
      <c r="I6" s="86"/>
    </row>
    <row r="7" spans="1:9" s="9" customFormat="1" ht="57" customHeight="1" x14ac:dyDescent="0.25">
      <c r="A7" s="82"/>
      <c r="B7" s="82"/>
      <c r="C7" s="78"/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4" t="s">
        <v>12</v>
      </c>
    </row>
    <row r="8" spans="1:9" s="9" customFormat="1" ht="16.5" customHeight="1" x14ac:dyDescent="0.25">
      <c r="A8" s="10" t="str">
        <f>'зоны деятельности'!B7</f>
        <v>Моргаушское сельское поселение, с. Моргауши</v>
      </c>
      <c r="B8" s="12"/>
      <c r="C8" s="12"/>
      <c r="D8" s="10"/>
      <c r="E8" s="10"/>
      <c r="F8" s="10"/>
      <c r="G8" s="10"/>
      <c r="H8" s="10"/>
      <c r="I8" s="10">
        <f>SUM(D8:H8)</f>
        <v>0</v>
      </c>
    </row>
    <row r="9" spans="1:9" s="9" customFormat="1" x14ac:dyDescent="0.25">
      <c r="A9" s="12" t="str">
        <f>'зоны деятельности'!B8</f>
        <v>Моргаушское сельское поселение, д. Шептаки</v>
      </c>
      <c r="B9" s="12"/>
      <c r="C9" s="12"/>
      <c r="D9" s="10"/>
      <c r="E9" s="10"/>
      <c r="F9" s="10"/>
      <c r="G9" s="10"/>
      <c r="H9" s="10"/>
      <c r="I9" s="10">
        <f t="shared" ref="I9:I21" si="0">SUM(D9:H9)</f>
        <v>0</v>
      </c>
    </row>
    <row r="10" spans="1:9" s="9" customFormat="1" x14ac:dyDescent="0.25">
      <c r="A10" s="12" t="str">
        <f>'зоны деятельности'!B9</f>
        <v>Большесундырское сельское поселение, с. Большой Сундырь</v>
      </c>
      <c r="B10" s="12"/>
      <c r="C10" s="12"/>
      <c r="D10" s="10"/>
      <c r="E10" s="10"/>
      <c r="F10" s="10"/>
      <c r="G10" s="10"/>
      <c r="H10" s="10"/>
      <c r="I10" s="10">
        <f t="shared" si="0"/>
        <v>0</v>
      </c>
    </row>
    <row r="11" spans="1:9" s="9" customFormat="1" x14ac:dyDescent="0.25">
      <c r="A11" s="12" t="str">
        <f>'зоны деятельности'!B10</f>
        <v>Большесундырское сельское поселение, д. Кармыши</v>
      </c>
      <c r="B11" s="12"/>
      <c r="C11" s="12"/>
      <c r="D11" s="10"/>
      <c r="E11" s="10"/>
      <c r="F11" s="10"/>
      <c r="G11" s="10"/>
      <c r="H11" s="10"/>
      <c r="I11" s="10">
        <f t="shared" si="0"/>
        <v>0</v>
      </c>
    </row>
    <row r="12" spans="1:9" s="9" customFormat="1" x14ac:dyDescent="0.25">
      <c r="A12" s="12" t="str">
        <f>'зоны деятельности'!B11</f>
        <v>Ильинское сельское поселение,   с. Ильинка</v>
      </c>
      <c r="B12" s="12"/>
      <c r="C12" s="12"/>
      <c r="D12" s="10"/>
      <c r="E12" s="10"/>
      <c r="F12" s="10"/>
      <c r="G12" s="10"/>
      <c r="H12" s="10"/>
      <c r="I12" s="10">
        <f t="shared" si="0"/>
        <v>0</v>
      </c>
    </row>
    <row r="13" spans="1:9" s="9" customFormat="1" x14ac:dyDescent="0.25">
      <c r="A13" s="12" t="str">
        <f>'зоны деятельности'!B12</f>
        <v>Сятракасинское сельское поселение, д. Сятракасы</v>
      </c>
      <c r="B13" s="12"/>
      <c r="C13" s="12"/>
      <c r="D13" s="10"/>
      <c r="E13" s="10"/>
      <c r="F13" s="10"/>
      <c r="G13" s="10"/>
      <c r="H13" s="10"/>
      <c r="I13" s="10">
        <f t="shared" si="0"/>
        <v>0</v>
      </c>
    </row>
    <row r="14" spans="1:9" s="9" customFormat="1" x14ac:dyDescent="0.25">
      <c r="A14" s="12" t="str">
        <f>'зоны деятельности'!B13</f>
        <v>Сятракасинское сельское поселение, д. Шупоси</v>
      </c>
      <c r="B14" s="12"/>
      <c r="C14" s="12"/>
      <c r="D14" s="10"/>
      <c r="E14" s="10"/>
      <c r="F14" s="10"/>
      <c r="G14" s="10"/>
      <c r="H14" s="10"/>
      <c r="I14" s="10">
        <f t="shared" si="0"/>
        <v>0</v>
      </c>
    </row>
    <row r="15" spans="1:9" s="9" customFormat="1" x14ac:dyDescent="0.25">
      <c r="A15" s="12" t="str">
        <f>'зоны деятельности'!B14</f>
        <v>Тораевское сельское поселение, с. Тораево</v>
      </c>
      <c r="B15" s="12"/>
      <c r="C15" s="12"/>
      <c r="D15" s="10"/>
      <c r="E15" s="10"/>
      <c r="F15" s="10"/>
      <c r="G15" s="10"/>
      <c r="H15" s="10"/>
      <c r="I15" s="10">
        <f t="shared" si="0"/>
        <v>0</v>
      </c>
    </row>
    <row r="16" spans="1:9" s="9" customFormat="1" x14ac:dyDescent="0.25">
      <c r="A16" s="12" t="str">
        <f>'зоны деятельности'!B15</f>
        <v>Тораевское сельское поселение, с. Анаткасы</v>
      </c>
      <c r="B16" s="12"/>
      <c r="C16" s="12"/>
      <c r="D16" s="10"/>
      <c r="E16" s="10"/>
      <c r="F16" s="10"/>
      <c r="G16" s="10"/>
      <c r="H16" s="10"/>
      <c r="I16" s="10">
        <f t="shared" si="0"/>
        <v>0</v>
      </c>
    </row>
    <row r="17" spans="1:9" s="9" customFormat="1" x14ac:dyDescent="0.25">
      <c r="A17" s="12" t="str">
        <f>'зоны деятельности'!B16</f>
        <v>Орининское сельское поселение, д. Падаккасы</v>
      </c>
      <c r="B17" s="12"/>
      <c r="C17" s="12"/>
      <c r="D17" s="10"/>
      <c r="E17" s="10"/>
      <c r="F17" s="10"/>
      <c r="G17" s="10"/>
      <c r="H17" s="10"/>
      <c r="I17" s="10">
        <f t="shared" si="0"/>
        <v>0</v>
      </c>
    </row>
    <row r="18" spans="1:9" s="9" customFormat="1" x14ac:dyDescent="0.25">
      <c r="A18" s="12" t="str">
        <f>'зоны деятельности'!B17</f>
        <v>Шатьмапосинское сельское поселение, д. Шатьмапоси</v>
      </c>
      <c r="B18" s="12"/>
      <c r="C18" s="12"/>
      <c r="D18" s="10"/>
      <c r="E18" s="10"/>
      <c r="F18" s="10"/>
      <c r="G18" s="10"/>
      <c r="H18" s="10"/>
      <c r="I18" s="10">
        <f t="shared" si="0"/>
        <v>0</v>
      </c>
    </row>
    <row r="19" spans="1:9" s="9" customFormat="1" x14ac:dyDescent="0.25">
      <c r="A19" s="12" t="str">
        <f>'зоны деятельности'!B18</f>
        <v>Юнгинское сельское поселение, с. Юнга</v>
      </c>
      <c r="B19" s="12"/>
      <c r="C19" s="12"/>
      <c r="D19" s="10"/>
      <c r="E19" s="10"/>
      <c r="F19" s="10"/>
      <c r="G19" s="10"/>
      <c r="H19" s="10"/>
      <c r="I19" s="10">
        <f t="shared" si="0"/>
        <v>0</v>
      </c>
    </row>
    <row r="20" spans="1:9" s="9" customFormat="1" x14ac:dyDescent="0.25">
      <c r="A20" s="12" t="str">
        <f>'зоны деятельности'!B19</f>
        <v>Кадикасинское сельское поселение, д. Кораккасы</v>
      </c>
      <c r="B20" s="12"/>
      <c r="C20" s="12"/>
      <c r="D20" s="12"/>
      <c r="E20" s="12"/>
      <c r="F20" s="12"/>
      <c r="G20" s="12"/>
      <c r="H20" s="12"/>
      <c r="I20" s="12"/>
    </row>
    <row r="21" spans="1:9" s="9" customFormat="1" x14ac:dyDescent="0.25">
      <c r="A21" s="12" t="str">
        <f>'зоны деятельности'!B20</f>
        <v>Александровское сельское поселение, с. Александровское</v>
      </c>
      <c r="B21" s="12"/>
      <c r="C21" s="12"/>
      <c r="D21" s="10"/>
      <c r="E21" s="10"/>
      <c r="F21" s="10"/>
      <c r="G21" s="10"/>
      <c r="H21" s="10"/>
      <c r="I21" s="10">
        <f t="shared" si="0"/>
        <v>0</v>
      </c>
    </row>
    <row r="22" spans="1:9" s="9" customFormat="1" x14ac:dyDescent="0.25">
      <c r="A22" s="10" t="s">
        <v>17</v>
      </c>
      <c r="B22" s="12"/>
      <c r="C22" s="12"/>
      <c r="D22" s="10">
        <f t="shared" ref="D22:I22" si="1">SUM(D8:D10)</f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  <c r="H22" s="10">
        <f t="shared" si="1"/>
        <v>0</v>
      </c>
      <c r="I22" s="10">
        <f t="shared" si="1"/>
        <v>0</v>
      </c>
    </row>
    <row r="23" spans="1:9" s="9" customFormat="1" x14ac:dyDescent="0.25">
      <c r="A23" s="6"/>
      <c r="B23" s="6"/>
      <c r="C23" s="6"/>
      <c r="D23" s="6"/>
      <c r="E23" s="6"/>
      <c r="F23" s="6"/>
      <c r="G23" s="6"/>
      <c r="H23" s="6"/>
    </row>
    <row r="24" spans="1:9" s="9" customFormat="1" ht="54" customHeight="1" x14ac:dyDescent="0.3">
      <c r="A24" s="87" t="s">
        <v>80</v>
      </c>
      <c r="B24" s="88"/>
      <c r="C24" s="88"/>
      <c r="D24" s="88"/>
      <c r="E24" s="88"/>
      <c r="F24" s="88"/>
      <c r="G24" s="88"/>
      <c r="H24" s="88"/>
      <c r="I24" s="88"/>
    </row>
    <row r="25" spans="1:9" s="9" customFormat="1" ht="20.25" customHeight="1" x14ac:dyDescent="0.3">
      <c r="A25" s="61"/>
      <c r="B25" s="89" t="s">
        <v>120</v>
      </c>
      <c r="C25" s="89"/>
      <c r="D25" s="89"/>
      <c r="E25" s="60"/>
      <c r="F25" s="60"/>
      <c r="G25" s="60"/>
      <c r="H25" s="60"/>
      <c r="I25" s="60"/>
    </row>
    <row r="26" spans="1:9" s="9" customFormat="1" ht="21.75" customHeight="1" x14ac:dyDescent="0.25">
      <c r="A26" s="80" t="s">
        <v>122</v>
      </c>
      <c r="B26" s="76" t="s">
        <v>63</v>
      </c>
      <c r="C26" s="76" t="s">
        <v>64</v>
      </c>
      <c r="D26" s="83" t="s">
        <v>21</v>
      </c>
      <c r="E26" s="83"/>
      <c r="F26" s="83"/>
      <c r="G26" s="83"/>
      <c r="H26" s="83"/>
      <c r="I26" s="83"/>
    </row>
    <row r="27" spans="1:9" s="9" customFormat="1" ht="14.25" customHeight="1" x14ac:dyDescent="0.25">
      <c r="A27" s="81"/>
      <c r="B27" s="81"/>
      <c r="C27" s="77"/>
      <c r="D27" s="84" t="s">
        <v>31</v>
      </c>
      <c r="E27" s="85"/>
      <c r="F27" s="85"/>
      <c r="G27" s="85"/>
      <c r="H27" s="85"/>
      <c r="I27" s="86"/>
    </row>
    <row r="28" spans="1:9" s="9" customFormat="1" ht="57" customHeight="1" x14ac:dyDescent="0.25">
      <c r="A28" s="82"/>
      <c r="B28" s="82"/>
      <c r="C28" s="78"/>
      <c r="D28" s="3" t="s">
        <v>7</v>
      </c>
      <c r="E28" s="3" t="s">
        <v>8</v>
      </c>
      <c r="F28" s="3" t="s">
        <v>9</v>
      </c>
      <c r="G28" s="3" t="s">
        <v>10</v>
      </c>
      <c r="H28" s="3" t="s">
        <v>11</v>
      </c>
      <c r="I28" s="4" t="s">
        <v>12</v>
      </c>
    </row>
    <row r="29" spans="1:9" s="9" customFormat="1" ht="16.5" customHeight="1" x14ac:dyDescent="0.25">
      <c r="A29" s="12" t="str">
        <f>A8</f>
        <v>Моргаушское сельское поселение, с. Моргауши</v>
      </c>
      <c r="B29" s="12"/>
      <c r="C29" s="12"/>
      <c r="D29" s="12"/>
      <c r="E29" s="12"/>
      <c r="F29" s="12"/>
      <c r="G29" s="12"/>
      <c r="H29" s="12"/>
      <c r="I29" s="12">
        <f>SUM(D29:H29)</f>
        <v>0</v>
      </c>
    </row>
    <row r="30" spans="1:9" s="9" customFormat="1" x14ac:dyDescent="0.25">
      <c r="A30" s="12" t="str">
        <f t="shared" ref="A30:A42" si="2">A9</f>
        <v>Моргаушское сельское поселение, д. Шептаки</v>
      </c>
      <c r="B30" s="12"/>
      <c r="C30" s="12"/>
      <c r="D30" s="12"/>
      <c r="E30" s="12"/>
      <c r="F30" s="12"/>
      <c r="G30" s="12"/>
      <c r="H30" s="12"/>
      <c r="I30" s="12">
        <f t="shared" ref="I30:I40" si="3">SUM(D30:H30)</f>
        <v>0</v>
      </c>
    </row>
    <row r="31" spans="1:9" s="9" customFormat="1" x14ac:dyDescent="0.25">
      <c r="A31" s="12" t="str">
        <f t="shared" si="2"/>
        <v>Большесундырское сельское поселение, с. Большой Сундырь</v>
      </c>
      <c r="B31" s="12"/>
      <c r="C31" s="12"/>
      <c r="D31" s="12"/>
      <c r="E31" s="12"/>
      <c r="F31" s="12"/>
      <c r="G31" s="12"/>
      <c r="H31" s="12"/>
      <c r="I31" s="12">
        <f t="shared" si="3"/>
        <v>0</v>
      </c>
    </row>
    <row r="32" spans="1:9" s="9" customFormat="1" x14ac:dyDescent="0.25">
      <c r="A32" s="12" t="str">
        <f t="shared" si="2"/>
        <v>Большесундырское сельское поселение, д. Кармыши</v>
      </c>
      <c r="B32" s="12"/>
      <c r="C32" s="12"/>
      <c r="D32" s="12"/>
      <c r="E32" s="12"/>
      <c r="F32" s="12"/>
      <c r="G32" s="12"/>
      <c r="H32" s="12"/>
      <c r="I32" s="12">
        <f t="shared" si="3"/>
        <v>0</v>
      </c>
    </row>
    <row r="33" spans="1:9" s="9" customFormat="1" x14ac:dyDescent="0.25">
      <c r="A33" s="12" t="str">
        <f t="shared" si="2"/>
        <v>Ильинское сельское поселение,   с. Ильинка</v>
      </c>
      <c r="B33" s="12"/>
      <c r="C33" s="12"/>
      <c r="D33" s="12"/>
      <c r="E33" s="12"/>
      <c r="F33" s="12"/>
      <c r="G33" s="12"/>
      <c r="H33" s="12"/>
      <c r="I33" s="12">
        <f t="shared" si="3"/>
        <v>0</v>
      </c>
    </row>
    <row r="34" spans="1:9" s="9" customFormat="1" x14ac:dyDescent="0.25">
      <c r="A34" s="12" t="str">
        <f t="shared" si="2"/>
        <v>Сятракасинское сельское поселение, д. Сятракасы</v>
      </c>
      <c r="B34" s="12"/>
      <c r="C34" s="12"/>
      <c r="D34" s="12"/>
      <c r="E34" s="12"/>
      <c r="F34" s="12"/>
      <c r="G34" s="12"/>
      <c r="H34" s="12"/>
      <c r="I34" s="12">
        <f t="shared" si="3"/>
        <v>0</v>
      </c>
    </row>
    <row r="35" spans="1:9" s="9" customFormat="1" x14ac:dyDescent="0.25">
      <c r="A35" s="12" t="str">
        <f t="shared" si="2"/>
        <v>Сятракасинское сельское поселение, д. Шупоси</v>
      </c>
      <c r="B35" s="12"/>
      <c r="C35" s="12"/>
      <c r="D35" s="12"/>
      <c r="E35" s="12"/>
      <c r="F35" s="12"/>
      <c r="G35" s="12"/>
      <c r="H35" s="12"/>
      <c r="I35" s="12">
        <f t="shared" si="3"/>
        <v>0</v>
      </c>
    </row>
    <row r="36" spans="1:9" s="9" customFormat="1" x14ac:dyDescent="0.25">
      <c r="A36" s="12" t="str">
        <f t="shared" si="2"/>
        <v>Тораевское сельское поселение, с. Тораево</v>
      </c>
      <c r="B36" s="12"/>
      <c r="C36" s="12"/>
      <c r="D36" s="12"/>
      <c r="E36" s="12"/>
      <c r="F36" s="12"/>
      <c r="G36" s="12"/>
      <c r="H36" s="12"/>
      <c r="I36" s="12">
        <f t="shared" si="3"/>
        <v>0</v>
      </c>
    </row>
    <row r="37" spans="1:9" s="9" customFormat="1" x14ac:dyDescent="0.25">
      <c r="A37" s="12" t="str">
        <f t="shared" si="2"/>
        <v>Тораевское сельское поселение, с. Анаткасы</v>
      </c>
      <c r="B37" s="12"/>
      <c r="C37" s="12"/>
      <c r="D37" s="12"/>
      <c r="E37" s="12"/>
      <c r="F37" s="12"/>
      <c r="G37" s="12"/>
      <c r="H37" s="12"/>
      <c r="I37" s="12">
        <f t="shared" si="3"/>
        <v>0</v>
      </c>
    </row>
    <row r="38" spans="1:9" s="9" customFormat="1" x14ac:dyDescent="0.25">
      <c r="A38" s="12" t="str">
        <f t="shared" si="2"/>
        <v>Орининское сельское поселение, д. Падаккасы</v>
      </c>
      <c r="B38" s="12"/>
      <c r="C38" s="12"/>
      <c r="D38" s="12"/>
      <c r="E38" s="12"/>
      <c r="F38" s="12"/>
      <c r="G38" s="12"/>
      <c r="H38" s="12"/>
      <c r="I38" s="12">
        <f t="shared" si="3"/>
        <v>0</v>
      </c>
    </row>
    <row r="39" spans="1:9" s="9" customFormat="1" x14ac:dyDescent="0.25">
      <c r="A39" s="12" t="str">
        <f t="shared" si="2"/>
        <v>Шатьмапосинское сельское поселение, д. Шатьмапоси</v>
      </c>
      <c r="B39" s="12"/>
      <c r="C39" s="12"/>
      <c r="D39" s="12"/>
      <c r="E39" s="12"/>
      <c r="F39" s="12"/>
      <c r="G39" s="12"/>
      <c r="H39" s="12"/>
      <c r="I39" s="12">
        <f t="shared" si="3"/>
        <v>0</v>
      </c>
    </row>
    <row r="40" spans="1:9" s="9" customFormat="1" x14ac:dyDescent="0.25">
      <c r="A40" s="12" t="str">
        <f t="shared" si="2"/>
        <v>Юнгинское сельское поселение, с. Юнга</v>
      </c>
      <c r="B40" s="12"/>
      <c r="C40" s="12"/>
      <c r="D40" s="12"/>
      <c r="E40" s="12"/>
      <c r="F40" s="12"/>
      <c r="G40" s="12"/>
      <c r="H40" s="12"/>
      <c r="I40" s="12">
        <f t="shared" si="3"/>
        <v>0</v>
      </c>
    </row>
    <row r="41" spans="1:9" s="9" customFormat="1" x14ac:dyDescent="0.25">
      <c r="A41" s="12" t="str">
        <f t="shared" si="2"/>
        <v>Кадикасинское сельское поселение, д. Кораккасы</v>
      </c>
      <c r="B41" s="12"/>
      <c r="C41" s="12"/>
      <c r="D41" s="12"/>
      <c r="E41" s="12"/>
      <c r="F41" s="12"/>
      <c r="G41" s="12"/>
      <c r="H41" s="12"/>
      <c r="I41" s="12"/>
    </row>
    <row r="42" spans="1:9" s="9" customFormat="1" x14ac:dyDescent="0.25">
      <c r="A42" s="12" t="str">
        <f t="shared" si="2"/>
        <v>Александровское сельское поселение, с. Александровское</v>
      </c>
      <c r="B42" s="12"/>
      <c r="C42" s="12"/>
      <c r="D42" s="12"/>
      <c r="E42" s="12"/>
      <c r="F42" s="12"/>
      <c r="G42" s="12"/>
      <c r="H42" s="12"/>
      <c r="I42" s="12">
        <f t="shared" ref="I42" si="4">SUM(D42:H42)</f>
        <v>0</v>
      </c>
    </row>
    <row r="43" spans="1:9" s="9" customFormat="1" x14ac:dyDescent="0.25">
      <c r="A43" s="12" t="s">
        <v>17</v>
      </c>
      <c r="B43" s="12"/>
      <c r="C43" s="12"/>
      <c r="D43" s="12">
        <f t="shared" ref="D43:I43" si="5">SUM(D29:D31)</f>
        <v>0</v>
      </c>
      <c r="E43" s="12">
        <f t="shared" si="5"/>
        <v>0</v>
      </c>
      <c r="F43" s="12">
        <f t="shared" si="5"/>
        <v>0</v>
      </c>
      <c r="G43" s="12">
        <f t="shared" si="5"/>
        <v>0</v>
      </c>
      <c r="H43" s="12">
        <f t="shared" si="5"/>
        <v>0</v>
      </c>
      <c r="I43" s="12">
        <f t="shared" si="5"/>
        <v>0</v>
      </c>
    </row>
    <row r="44" spans="1:9" s="9" customFormat="1" x14ac:dyDescent="0.25">
      <c r="A44" s="6"/>
      <c r="B44" s="6"/>
      <c r="C44" s="6"/>
      <c r="D44" s="6"/>
      <c r="E44" s="6"/>
      <c r="F44" s="6"/>
      <c r="G44" s="6"/>
      <c r="H44" s="6"/>
    </row>
    <row r="45" spans="1:9" s="9" customFormat="1" ht="54" customHeight="1" x14ac:dyDescent="0.3">
      <c r="A45" s="87" t="s">
        <v>80</v>
      </c>
      <c r="B45" s="88"/>
      <c r="C45" s="88"/>
      <c r="D45" s="88"/>
      <c r="E45" s="88"/>
      <c r="F45" s="88"/>
      <c r="G45" s="88"/>
      <c r="H45" s="88"/>
      <c r="I45" s="88"/>
    </row>
    <row r="46" spans="1:9" s="9" customFormat="1" ht="20.25" customHeight="1" x14ac:dyDescent="0.3">
      <c r="A46" s="61"/>
      <c r="B46" s="89" t="s">
        <v>121</v>
      </c>
      <c r="C46" s="89"/>
      <c r="D46" s="89"/>
      <c r="E46" s="60"/>
      <c r="F46" s="60"/>
      <c r="G46" s="60"/>
      <c r="H46" s="60"/>
      <c r="I46" s="60"/>
    </row>
    <row r="47" spans="1:9" s="9" customFormat="1" ht="21.75" customHeight="1" x14ac:dyDescent="0.25">
      <c r="A47" s="80" t="s">
        <v>122</v>
      </c>
      <c r="B47" s="76" t="s">
        <v>63</v>
      </c>
      <c r="C47" s="76" t="s">
        <v>64</v>
      </c>
      <c r="D47" s="83" t="s">
        <v>21</v>
      </c>
      <c r="E47" s="83"/>
      <c r="F47" s="83"/>
      <c r="G47" s="83"/>
      <c r="H47" s="83"/>
      <c r="I47" s="83"/>
    </row>
    <row r="48" spans="1:9" s="9" customFormat="1" ht="14.25" customHeight="1" x14ac:dyDescent="0.25">
      <c r="A48" s="81"/>
      <c r="B48" s="81"/>
      <c r="C48" s="77"/>
      <c r="D48" s="84" t="s">
        <v>31</v>
      </c>
      <c r="E48" s="85"/>
      <c r="F48" s="85"/>
      <c r="G48" s="85"/>
      <c r="H48" s="85"/>
      <c r="I48" s="86"/>
    </row>
    <row r="49" spans="1:9" s="9" customFormat="1" ht="57" customHeight="1" x14ac:dyDescent="0.25">
      <c r="A49" s="82"/>
      <c r="B49" s="82"/>
      <c r="C49" s="78"/>
      <c r="D49" s="3" t="s">
        <v>7</v>
      </c>
      <c r="E49" s="3" t="s">
        <v>8</v>
      </c>
      <c r="F49" s="3" t="s">
        <v>9</v>
      </c>
      <c r="G49" s="3" t="s">
        <v>10</v>
      </c>
      <c r="H49" s="3" t="s">
        <v>11</v>
      </c>
      <c r="I49" s="4" t="s">
        <v>12</v>
      </c>
    </row>
    <row r="50" spans="1:9" s="9" customFormat="1" ht="16.5" customHeight="1" x14ac:dyDescent="0.25">
      <c r="A50" s="12" t="str">
        <f>A8</f>
        <v>Моргаушское сельское поселение, с. Моргауши</v>
      </c>
      <c r="B50" s="12"/>
      <c r="C50" s="12"/>
      <c r="D50" s="12"/>
      <c r="E50" s="12"/>
      <c r="F50" s="12"/>
      <c r="G50" s="12"/>
      <c r="H50" s="12"/>
      <c r="I50" s="12">
        <f>SUM(D50:H50)</f>
        <v>0</v>
      </c>
    </row>
    <row r="51" spans="1:9" s="9" customFormat="1" x14ac:dyDescent="0.25">
      <c r="A51" s="12" t="str">
        <f t="shared" ref="A51:A63" si="6">A9</f>
        <v>Моргаушское сельское поселение, д. Шептаки</v>
      </c>
      <c r="B51" s="12"/>
      <c r="C51" s="12"/>
      <c r="D51" s="12"/>
      <c r="E51" s="12"/>
      <c r="F51" s="12"/>
      <c r="G51" s="12"/>
      <c r="H51" s="12"/>
      <c r="I51" s="12">
        <f t="shared" ref="I51:I61" si="7">SUM(D51:H51)</f>
        <v>0</v>
      </c>
    </row>
    <row r="52" spans="1:9" s="9" customFormat="1" x14ac:dyDescent="0.25">
      <c r="A52" s="12" t="str">
        <f t="shared" si="6"/>
        <v>Большесундырское сельское поселение, с. Большой Сундырь</v>
      </c>
      <c r="B52" s="12"/>
      <c r="C52" s="12"/>
      <c r="D52" s="12"/>
      <c r="E52" s="12"/>
      <c r="F52" s="12"/>
      <c r="G52" s="12"/>
      <c r="H52" s="12"/>
      <c r="I52" s="12">
        <f t="shared" si="7"/>
        <v>0</v>
      </c>
    </row>
    <row r="53" spans="1:9" s="9" customFormat="1" x14ac:dyDescent="0.25">
      <c r="A53" s="12" t="str">
        <f t="shared" si="6"/>
        <v>Большесундырское сельское поселение, д. Кармыши</v>
      </c>
      <c r="B53" s="12"/>
      <c r="C53" s="12"/>
      <c r="D53" s="12"/>
      <c r="E53" s="12"/>
      <c r="F53" s="12"/>
      <c r="G53" s="12"/>
      <c r="H53" s="12"/>
      <c r="I53" s="12">
        <f t="shared" si="7"/>
        <v>0</v>
      </c>
    </row>
    <row r="54" spans="1:9" s="9" customFormat="1" x14ac:dyDescent="0.25">
      <c r="A54" s="12" t="str">
        <f t="shared" si="6"/>
        <v>Ильинское сельское поселение,   с. Ильинка</v>
      </c>
      <c r="B54" s="12"/>
      <c r="C54" s="12"/>
      <c r="D54" s="12"/>
      <c r="E54" s="12"/>
      <c r="F54" s="12"/>
      <c r="G54" s="12"/>
      <c r="H54" s="12"/>
      <c r="I54" s="12">
        <f t="shared" si="7"/>
        <v>0</v>
      </c>
    </row>
    <row r="55" spans="1:9" s="9" customFormat="1" x14ac:dyDescent="0.25">
      <c r="A55" s="12" t="str">
        <f t="shared" si="6"/>
        <v>Сятракасинское сельское поселение, д. Сятракасы</v>
      </c>
      <c r="B55" s="12"/>
      <c r="C55" s="12"/>
      <c r="D55" s="12"/>
      <c r="E55" s="12"/>
      <c r="F55" s="12"/>
      <c r="G55" s="12"/>
      <c r="H55" s="12"/>
      <c r="I55" s="12">
        <f t="shared" si="7"/>
        <v>0</v>
      </c>
    </row>
    <row r="56" spans="1:9" s="9" customFormat="1" x14ac:dyDescent="0.25">
      <c r="A56" s="12" t="str">
        <f t="shared" si="6"/>
        <v>Сятракасинское сельское поселение, д. Шупоси</v>
      </c>
      <c r="B56" s="12"/>
      <c r="C56" s="12"/>
      <c r="D56" s="12"/>
      <c r="E56" s="12"/>
      <c r="F56" s="12"/>
      <c r="G56" s="12"/>
      <c r="H56" s="12"/>
      <c r="I56" s="12">
        <f t="shared" si="7"/>
        <v>0</v>
      </c>
    </row>
    <row r="57" spans="1:9" s="9" customFormat="1" x14ac:dyDescent="0.25">
      <c r="A57" s="12" t="str">
        <f t="shared" si="6"/>
        <v>Тораевское сельское поселение, с. Тораево</v>
      </c>
      <c r="B57" s="12"/>
      <c r="C57" s="12"/>
      <c r="D57" s="12"/>
      <c r="E57" s="12"/>
      <c r="F57" s="12"/>
      <c r="G57" s="12"/>
      <c r="H57" s="12"/>
      <c r="I57" s="12">
        <f t="shared" si="7"/>
        <v>0</v>
      </c>
    </row>
    <row r="58" spans="1:9" s="9" customFormat="1" x14ac:dyDescent="0.25">
      <c r="A58" s="12" t="str">
        <f t="shared" si="6"/>
        <v>Тораевское сельское поселение, с. Анаткасы</v>
      </c>
      <c r="B58" s="12"/>
      <c r="C58" s="12"/>
      <c r="D58" s="12"/>
      <c r="E58" s="12"/>
      <c r="F58" s="12"/>
      <c r="G58" s="12"/>
      <c r="H58" s="12"/>
      <c r="I58" s="12">
        <f t="shared" si="7"/>
        <v>0</v>
      </c>
    </row>
    <row r="59" spans="1:9" s="9" customFormat="1" x14ac:dyDescent="0.25">
      <c r="A59" s="12" t="str">
        <f t="shared" si="6"/>
        <v>Орининское сельское поселение, д. Падаккасы</v>
      </c>
      <c r="B59" s="12"/>
      <c r="C59" s="12"/>
      <c r="D59" s="12"/>
      <c r="E59" s="12"/>
      <c r="F59" s="12"/>
      <c r="G59" s="12"/>
      <c r="H59" s="12"/>
      <c r="I59" s="12">
        <f t="shared" si="7"/>
        <v>0</v>
      </c>
    </row>
    <row r="60" spans="1:9" s="9" customFormat="1" x14ac:dyDescent="0.25">
      <c r="A60" s="12" t="str">
        <f t="shared" si="6"/>
        <v>Шатьмапосинское сельское поселение, д. Шатьмапоси</v>
      </c>
      <c r="B60" s="12"/>
      <c r="C60" s="12"/>
      <c r="D60" s="12"/>
      <c r="E60" s="12"/>
      <c r="F60" s="12"/>
      <c r="G60" s="12"/>
      <c r="H60" s="12"/>
      <c r="I60" s="12">
        <f t="shared" si="7"/>
        <v>0</v>
      </c>
    </row>
    <row r="61" spans="1:9" s="9" customFormat="1" x14ac:dyDescent="0.25">
      <c r="A61" s="12" t="str">
        <f t="shared" si="6"/>
        <v>Юнгинское сельское поселение, с. Юнга</v>
      </c>
      <c r="B61" s="12"/>
      <c r="C61" s="12"/>
      <c r="D61" s="12"/>
      <c r="E61" s="12"/>
      <c r="F61" s="12"/>
      <c r="G61" s="12"/>
      <c r="H61" s="12"/>
      <c r="I61" s="12">
        <f t="shared" si="7"/>
        <v>0</v>
      </c>
    </row>
    <row r="62" spans="1:9" s="9" customFormat="1" x14ac:dyDescent="0.25">
      <c r="A62" s="12" t="str">
        <f t="shared" si="6"/>
        <v>Кадикасинское сельское поселение, д. Кораккасы</v>
      </c>
      <c r="B62" s="12"/>
      <c r="C62" s="12"/>
      <c r="D62" s="12"/>
      <c r="E62" s="12"/>
      <c r="F62" s="12"/>
      <c r="G62" s="12"/>
      <c r="H62" s="12"/>
      <c r="I62" s="12"/>
    </row>
    <row r="63" spans="1:9" s="9" customFormat="1" x14ac:dyDescent="0.25">
      <c r="A63" s="12" t="str">
        <f t="shared" si="6"/>
        <v>Александровское сельское поселение, с. Александровское</v>
      </c>
      <c r="B63" s="12"/>
      <c r="C63" s="12"/>
      <c r="D63" s="12"/>
      <c r="E63" s="12"/>
      <c r="F63" s="12"/>
      <c r="G63" s="12"/>
      <c r="H63" s="12"/>
      <c r="I63" s="12">
        <f t="shared" ref="I63" si="8">SUM(D63:H63)</f>
        <v>0</v>
      </c>
    </row>
    <row r="64" spans="1:9" s="9" customFormat="1" x14ac:dyDescent="0.25">
      <c r="A64" s="12" t="s">
        <v>17</v>
      </c>
      <c r="B64" s="12"/>
      <c r="C64" s="12"/>
      <c r="D64" s="12">
        <f t="shared" ref="D64:I64" si="9">SUM(D50:D52)</f>
        <v>0</v>
      </c>
      <c r="E64" s="12">
        <f t="shared" si="9"/>
        <v>0</v>
      </c>
      <c r="F64" s="12">
        <f t="shared" si="9"/>
        <v>0</v>
      </c>
      <c r="G64" s="12">
        <f t="shared" si="9"/>
        <v>0</v>
      </c>
      <c r="H64" s="12">
        <f t="shared" si="9"/>
        <v>0</v>
      </c>
      <c r="I64" s="12">
        <f t="shared" si="9"/>
        <v>0</v>
      </c>
    </row>
    <row r="65" spans="1:11" s="9" customFormat="1" x14ac:dyDescent="0.25">
      <c r="A65" s="6"/>
      <c r="B65" s="6"/>
      <c r="C65" s="6"/>
      <c r="D65" s="6"/>
      <c r="E65" s="6"/>
      <c r="F65" s="6"/>
      <c r="G65" s="6"/>
      <c r="H65" s="6"/>
    </row>
    <row r="66" spans="1:11" s="9" customFormat="1" x14ac:dyDescent="0.25">
      <c r="A66" s="6"/>
      <c r="B66" s="6"/>
      <c r="C66" s="6"/>
      <c r="D66" s="6"/>
      <c r="E66" s="6"/>
      <c r="F66" s="6"/>
      <c r="G66" s="6"/>
      <c r="H66" s="6"/>
    </row>
    <row r="67" spans="1:11" s="9" customFormat="1" ht="18.75" x14ac:dyDescent="0.25">
      <c r="A67" s="24" t="s">
        <v>32</v>
      </c>
      <c r="B67" s="15"/>
      <c r="C67" s="15"/>
      <c r="D67" s="6"/>
      <c r="E67" s="6"/>
      <c r="F67" s="6"/>
      <c r="G67" s="6"/>
      <c r="H67" s="6"/>
    </row>
    <row r="68" spans="1:11" ht="15" customHeight="1" x14ac:dyDescent="0.25">
      <c r="A68" s="7" t="s">
        <v>13</v>
      </c>
      <c r="B68" s="92" t="s">
        <v>14</v>
      </c>
      <c r="C68" s="93"/>
      <c r="D68" s="93"/>
      <c r="E68" s="93"/>
      <c r="F68" s="93"/>
      <c r="G68" s="93"/>
      <c r="H68" s="93"/>
      <c r="I68" s="94"/>
      <c r="J68" s="5"/>
      <c r="K68" s="5"/>
    </row>
    <row r="69" spans="1:11" ht="30" customHeight="1" x14ac:dyDescent="0.25">
      <c r="A69" s="8" t="s">
        <v>61</v>
      </c>
      <c r="B69" s="95" t="s">
        <v>62</v>
      </c>
      <c r="C69" s="96"/>
      <c r="D69" s="96"/>
      <c r="E69" s="96"/>
      <c r="F69" s="96"/>
      <c r="G69" s="96"/>
      <c r="H69" s="96"/>
      <c r="I69" s="97"/>
      <c r="J69" s="5"/>
      <c r="K69" s="5"/>
    </row>
    <row r="70" spans="1:11" ht="192.75" customHeight="1" x14ac:dyDescent="0.25">
      <c r="A70" s="8" t="s">
        <v>15</v>
      </c>
      <c r="B70" s="98" t="s">
        <v>117</v>
      </c>
      <c r="C70" s="99"/>
      <c r="D70" s="99"/>
      <c r="E70" s="99"/>
      <c r="F70" s="99"/>
      <c r="G70" s="99"/>
      <c r="H70" s="99"/>
      <c r="I70" s="100"/>
      <c r="J70" s="5"/>
      <c r="K70" s="5"/>
    </row>
    <row r="71" spans="1:11" ht="35.25" customHeight="1" x14ac:dyDescent="0.25">
      <c r="A71" s="8" t="s">
        <v>10</v>
      </c>
      <c r="B71" s="98" t="s">
        <v>16</v>
      </c>
      <c r="C71" s="99"/>
      <c r="D71" s="99"/>
      <c r="E71" s="99"/>
      <c r="F71" s="99"/>
      <c r="G71" s="99"/>
      <c r="H71" s="99"/>
      <c r="I71" s="100"/>
      <c r="J71" s="5"/>
      <c r="K71" s="5"/>
    </row>
    <row r="72" spans="1:11" ht="14.25" customHeight="1" x14ac:dyDescent="0.25"/>
    <row r="73" spans="1:11" s="9" customFormat="1" ht="19.5" x14ac:dyDescent="0.3">
      <c r="A73" s="90" t="s">
        <v>65</v>
      </c>
      <c r="B73" s="90"/>
      <c r="C73" s="90"/>
      <c r="D73" s="90"/>
      <c r="E73" s="90"/>
      <c r="F73" s="90"/>
      <c r="G73" s="90"/>
      <c r="H73" s="90"/>
      <c r="I73" s="90"/>
    </row>
    <row r="74" spans="1:11" s="9" customFormat="1" ht="15.75" x14ac:dyDescent="0.25">
      <c r="A74" s="21"/>
      <c r="B74" s="21"/>
      <c r="C74" s="21"/>
      <c r="D74" s="21"/>
      <c r="E74" s="21"/>
      <c r="F74" s="21"/>
      <c r="G74" s="21"/>
      <c r="H74" s="21"/>
      <c r="I74" s="21"/>
    </row>
    <row r="75" spans="1:11" s="9" customFormat="1" x14ac:dyDescent="0.25">
      <c r="A75" s="13" t="s">
        <v>60</v>
      </c>
      <c r="B75" s="91" t="s">
        <v>118</v>
      </c>
      <c r="C75" s="91"/>
      <c r="D75" s="91"/>
    </row>
    <row r="76" spans="1:11" s="9" customFormat="1" ht="23.25" customHeight="1" x14ac:dyDescent="0.25">
      <c r="A76" s="17" t="s">
        <v>58</v>
      </c>
      <c r="B76" s="101">
        <v>0</v>
      </c>
      <c r="C76" s="101"/>
      <c r="D76" s="101"/>
    </row>
    <row r="77" spans="1:11" ht="17.25" customHeight="1" x14ac:dyDescent="0.25">
      <c r="A77" s="18" t="s">
        <v>59</v>
      </c>
      <c r="B77" s="101">
        <v>0</v>
      </c>
      <c r="C77" s="101"/>
      <c r="D77" s="101"/>
      <c r="E77" s="16"/>
      <c r="F77" s="16"/>
      <c r="G77" s="16"/>
      <c r="H77" s="16"/>
      <c r="I77" s="5"/>
      <c r="J77" s="5"/>
      <c r="K77" s="5"/>
    </row>
    <row r="78" spans="1:11" ht="15" customHeight="1" x14ac:dyDescent="0.25">
      <c r="A78" s="19" t="s">
        <v>66</v>
      </c>
      <c r="B78" s="101">
        <v>0</v>
      </c>
      <c r="C78" s="101"/>
      <c r="D78" s="101"/>
      <c r="E78" s="6"/>
      <c r="F78" s="6"/>
      <c r="G78" s="6"/>
      <c r="H78" s="6"/>
      <c r="I78" s="5"/>
      <c r="J78" s="5"/>
      <c r="K78" s="5"/>
    </row>
    <row r="79" spans="1:11" s="9" customFormat="1" ht="15" customHeight="1" x14ac:dyDescent="0.25">
      <c r="A79" s="20" t="s">
        <v>41</v>
      </c>
      <c r="B79" s="101">
        <v>0</v>
      </c>
      <c r="C79" s="101"/>
      <c r="D79" s="101"/>
      <c r="E79" s="6"/>
      <c r="F79" s="6"/>
      <c r="G79" s="6"/>
      <c r="H79" s="6"/>
    </row>
  </sheetData>
  <mergeCells count="31">
    <mergeCell ref="B76:D76"/>
    <mergeCell ref="B77:D77"/>
    <mergeCell ref="B78:D78"/>
    <mergeCell ref="B79:D79"/>
    <mergeCell ref="B71:I71"/>
    <mergeCell ref="A3:I3"/>
    <mergeCell ref="A73:I73"/>
    <mergeCell ref="B75:D75"/>
    <mergeCell ref="A5:A7"/>
    <mergeCell ref="D5:I5"/>
    <mergeCell ref="D6:I6"/>
    <mergeCell ref="B5:B7"/>
    <mergeCell ref="C5:C7"/>
    <mergeCell ref="B68:I68"/>
    <mergeCell ref="B69:I69"/>
    <mergeCell ref="B70:I70"/>
    <mergeCell ref="B4:D4"/>
    <mergeCell ref="A24:I24"/>
    <mergeCell ref="B25:D25"/>
    <mergeCell ref="A26:A28"/>
    <mergeCell ref="B26:B28"/>
    <mergeCell ref="C26:C28"/>
    <mergeCell ref="D26:I26"/>
    <mergeCell ref="D27:I27"/>
    <mergeCell ref="A45:I45"/>
    <mergeCell ref="B46:D46"/>
    <mergeCell ref="A47:A49"/>
    <mergeCell ref="B47:B49"/>
    <mergeCell ref="C47:C49"/>
    <mergeCell ref="D47:I47"/>
    <mergeCell ref="D48:I48"/>
  </mergeCells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2" sqref="A2:V2"/>
    </sheetView>
  </sheetViews>
  <sheetFormatPr defaultRowHeight="15" x14ac:dyDescent="0.25"/>
  <cols>
    <col min="1" max="1" width="21" style="25" customWidth="1"/>
    <col min="2" max="2" width="12.7109375" style="25" customWidth="1"/>
    <col min="3" max="3" width="18.140625" style="25" customWidth="1"/>
    <col min="4" max="4" width="10.5703125" style="25" customWidth="1"/>
    <col min="5" max="5" width="17" style="25" customWidth="1"/>
    <col min="6" max="6" width="11" style="25" customWidth="1"/>
    <col min="7" max="7" width="16.42578125" style="26" customWidth="1"/>
    <col min="8" max="8" width="11.140625" style="26" customWidth="1"/>
    <col min="9" max="9" width="16.5703125" style="27" customWidth="1"/>
    <col min="10" max="10" width="12.85546875" style="27" customWidth="1"/>
    <col min="11" max="11" width="16.42578125" style="28" customWidth="1"/>
    <col min="12" max="12" width="11.42578125" style="28" customWidth="1"/>
    <col min="13" max="13" width="16.28515625" style="25" customWidth="1"/>
    <col min="14" max="14" width="11.42578125" style="25" customWidth="1"/>
    <col min="15" max="15" width="16" style="25" customWidth="1"/>
    <col min="16" max="16" width="11.7109375" style="25" customWidth="1"/>
    <col min="17" max="17" width="15.42578125" style="25" customWidth="1"/>
    <col min="18" max="18" width="10.7109375" style="25" customWidth="1"/>
    <col min="19" max="19" width="15.7109375" style="25" customWidth="1"/>
    <col min="20" max="20" width="12.5703125" style="25" customWidth="1"/>
    <col min="21" max="21" width="16.28515625" style="25" customWidth="1"/>
    <col min="22" max="22" width="11.28515625" style="25" customWidth="1"/>
    <col min="23" max="16384" width="9.140625" style="25"/>
  </cols>
  <sheetData>
    <row r="1" spans="1:22" x14ac:dyDescent="0.25">
      <c r="A1" s="25" t="s">
        <v>113</v>
      </c>
    </row>
    <row r="2" spans="1:22" ht="33.75" customHeight="1" x14ac:dyDescent="0.3">
      <c r="A2" s="102" t="s">
        <v>116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2" x14ac:dyDescent="0.25">
      <c r="A3" s="113" t="s">
        <v>4</v>
      </c>
      <c r="B3" s="114"/>
      <c r="C3" s="103" t="s">
        <v>0</v>
      </c>
      <c r="D3" s="104"/>
      <c r="E3" s="104"/>
    </row>
    <row r="4" spans="1:22" x14ac:dyDescent="0.25">
      <c r="A4" s="115" t="s">
        <v>1</v>
      </c>
      <c r="B4" s="116"/>
      <c r="C4" s="119" t="s">
        <v>2</v>
      </c>
      <c r="D4" s="119"/>
      <c r="E4" s="119"/>
    </row>
    <row r="5" spans="1:22" ht="42" customHeight="1" x14ac:dyDescent="0.25">
      <c r="A5" s="109" t="s">
        <v>33</v>
      </c>
      <c r="B5" s="109"/>
      <c r="C5" s="110" t="s">
        <v>34</v>
      </c>
      <c r="D5" s="110"/>
      <c r="E5" s="111" t="s">
        <v>35</v>
      </c>
      <c r="F5" s="111"/>
      <c r="G5" s="112" t="s">
        <v>36</v>
      </c>
      <c r="H5" s="112"/>
      <c r="I5" s="108" t="s">
        <v>37</v>
      </c>
      <c r="J5" s="108"/>
      <c r="K5" s="117" t="s">
        <v>38</v>
      </c>
      <c r="L5" s="117"/>
      <c r="M5" s="118" t="s">
        <v>42</v>
      </c>
      <c r="N5" s="118"/>
      <c r="O5" s="110" t="s">
        <v>43</v>
      </c>
      <c r="P5" s="110"/>
      <c r="Q5" s="105" t="s">
        <v>44</v>
      </c>
      <c r="R5" s="105"/>
      <c r="S5" s="106" t="s">
        <v>45</v>
      </c>
      <c r="T5" s="106"/>
      <c r="U5" s="107" t="s">
        <v>46</v>
      </c>
      <c r="V5" s="107"/>
    </row>
    <row r="6" spans="1:22" ht="90" x14ac:dyDescent="0.25">
      <c r="A6" s="29" t="s">
        <v>39</v>
      </c>
      <c r="B6" s="29" t="s">
        <v>40</v>
      </c>
      <c r="C6" s="30" t="s">
        <v>39</v>
      </c>
      <c r="D6" s="30" t="s">
        <v>40</v>
      </c>
      <c r="E6" s="31" t="s">
        <v>39</v>
      </c>
      <c r="F6" s="31" t="s">
        <v>40</v>
      </c>
      <c r="G6" s="32" t="s">
        <v>39</v>
      </c>
      <c r="H6" s="32" t="s">
        <v>40</v>
      </c>
      <c r="I6" s="33" t="s">
        <v>39</v>
      </c>
      <c r="J6" s="33" t="s">
        <v>40</v>
      </c>
      <c r="K6" s="34" t="s">
        <v>39</v>
      </c>
      <c r="L6" s="34" t="s">
        <v>40</v>
      </c>
      <c r="M6" s="35" t="s">
        <v>39</v>
      </c>
      <c r="N6" s="35" t="s">
        <v>40</v>
      </c>
      <c r="O6" s="30" t="s">
        <v>39</v>
      </c>
      <c r="P6" s="30" t="s">
        <v>40</v>
      </c>
      <c r="Q6" s="36" t="s">
        <v>39</v>
      </c>
      <c r="R6" s="36" t="s">
        <v>40</v>
      </c>
      <c r="S6" s="37" t="s">
        <v>39</v>
      </c>
      <c r="T6" s="37" t="s">
        <v>40</v>
      </c>
      <c r="U6" s="38" t="s">
        <v>39</v>
      </c>
      <c r="V6" s="38" t="s">
        <v>40</v>
      </c>
    </row>
    <row r="7" spans="1:22" ht="75" x14ac:dyDescent="0.25">
      <c r="A7" s="29" t="s">
        <v>86</v>
      </c>
      <c r="B7" s="39">
        <v>15</v>
      </c>
      <c r="C7" s="30" t="s">
        <v>97</v>
      </c>
      <c r="D7" s="40">
        <v>50</v>
      </c>
      <c r="E7" s="31" t="s">
        <v>105</v>
      </c>
      <c r="F7" s="41">
        <v>6</v>
      </c>
      <c r="G7" s="32" t="s">
        <v>107</v>
      </c>
      <c r="H7" s="42">
        <v>50</v>
      </c>
      <c r="I7" s="33" t="s">
        <v>109</v>
      </c>
      <c r="J7" s="43">
        <v>20</v>
      </c>
      <c r="K7" s="34" t="s">
        <v>111</v>
      </c>
      <c r="L7" s="44">
        <v>50</v>
      </c>
      <c r="M7" s="35" t="s">
        <v>112</v>
      </c>
      <c r="N7" s="45">
        <v>20</v>
      </c>
      <c r="O7" s="30" t="s">
        <v>47</v>
      </c>
      <c r="P7" s="40">
        <v>10</v>
      </c>
      <c r="Q7" s="36" t="s">
        <v>48</v>
      </c>
      <c r="R7" s="46">
        <v>10</v>
      </c>
      <c r="S7" s="37" t="s">
        <v>49</v>
      </c>
      <c r="T7" s="47">
        <v>10</v>
      </c>
      <c r="U7" s="38" t="s">
        <v>50</v>
      </c>
      <c r="V7" s="48">
        <v>80</v>
      </c>
    </row>
    <row r="8" spans="1:22" ht="75" x14ac:dyDescent="0.25">
      <c r="A8" s="29" t="s">
        <v>85</v>
      </c>
      <c r="B8" s="39">
        <v>50</v>
      </c>
      <c r="C8" s="30" t="s">
        <v>98</v>
      </c>
      <c r="D8" s="40">
        <v>0</v>
      </c>
      <c r="E8" s="31" t="s">
        <v>106</v>
      </c>
      <c r="F8" s="41">
        <v>6</v>
      </c>
      <c r="G8" s="32" t="s">
        <v>108</v>
      </c>
      <c r="H8" s="42">
        <v>20</v>
      </c>
      <c r="I8" s="33" t="s">
        <v>110</v>
      </c>
      <c r="J8" s="43">
        <v>20</v>
      </c>
      <c r="K8" s="34"/>
      <c r="L8" s="44"/>
      <c r="M8" s="35"/>
      <c r="N8" s="45"/>
      <c r="O8" s="30"/>
      <c r="P8" s="40"/>
      <c r="Q8" s="36" t="s">
        <v>51</v>
      </c>
      <c r="R8" s="46">
        <v>12</v>
      </c>
      <c r="S8" s="37" t="s">
        <v>52</v>
      </c>
      <c r="T8" s="47">
        <v>10</v>
      </c>
      <c r="U8" s="38" t="s">
        <v>53</v>
      </c>
      <c r="V8" s="48">
        <v>80</v>
      </c>
    </row>
    <row r="9" spans="1:22" ht="60" x14ac:dyDescent="0.25">
      <c r="A9" s="29" t="s">
        <v>82</v>
      </c>
      <c r="B9" s="39">
        <v>0</v>
      </c>
      <c r="C9" s="30" t="s">
        <v>99</v>
      </c>
      <c r="D9" s="40">
        <v>20</v>
      </c>
      <c r="E9" s="49"/>
      <c r="F9" s="41"/>
      <c r="G9" s="50"/>
      <c r="H9" s="42"/>
      <c r="I9" s="51"/>
      <c r="J9" s="43"/>
      <c r="K9" s="52"/>
      <c r="L9" s="44"/>
      <c r="M9" s="53"/>
      <c r="N9" s="45"/>
      <c r="O9" s="54"/>
      <c r="P9" s="40"/>
      <c r="Q9" s="55"/>
      <c r="R9" s="46"/>
      <c r="S9" s="37" t="s">
        <v>54</v>
      </c>
      <c r="T9" s="47">
        <v>10</v>
      </c>
      <c r="U9" s="38"/>
      <c r="V9" s="48"/>
    </row>
    <row r="10" spans="1:22" ht="60" x14ac:dyDescent="0.25">
      <c r="A10" s="29" t="s">
        <v>87</v>
      </c>
      <c r="B10" s="39">
        <v>15</v>
      </c>
      <c r="C10" s="30" t="s">
        <v>100</v>
      </c>
      <c r="D10" s="40">
        <v>10</v>
      </c>
      <c r="E10" s="49"/>
      <c r="F10" s="41"/>
      <c r="G10" s="50"/>
      <c r="H10" s="42"/>
      <c r="I10" s="51"/>
      <c r="J10" s="43"/>
      <c r="K10" s="52"/>
      <c r="L10" s="44"/>
      <c r="M10" s="53"/>
      <c r="N10" s="45"/>
      <c r="O10" s="54"/>
      <c r="P10" s="40"/>
      <c r="Q10" s="55"/>
      <c r="R10" s="46"/>
      <c r="S10" s="37" t="s">
        <v>55</v>
      </c>
      <c r="T10" s="47">
        <v>10</v>
      </c>
      <c r="U10" s="38"/>
      <c r="V10" s="48"/>
    </row>
    <row r="11" spans="1:22" ht="60" x14ac:dyDescent="0.25">
      <c r="A11" s="29" t="s">
        <v>88</v>
      </c>
      <c r="B11" s="39">
        <v>20</v>
      </c>
      <c r="C11" s="30" t="s">
        <v>101</v>
      </c>
      <c r="D11" s="40">
        <v>5</v>
      </c>
      <c r="E11" s="49"/>
      <c r="F11" s="41"/>
      <c r="G11" s="50"/>
      <c r="H11" s="42"/>
      <c r="I11" s="51"/>
      <c r="J11" s="43"/>
      <c r="K11" s="52"/>
      <c r="L11" s="44"/>
      <c r="M11" s="53"/>
      <c r="N11" s="45"/>
      <c r="O11" s="54"/>
      <c r="P11" s="40"/>
      <c r="Q11" s="55"/>
      <c r="R11" s="46"/>
      <c r="S11" s="37" t="s">
        <v>56</v>
      </c>
      <c r="T11" s="47">
        <v>10</v>
      </c>
      <c r="U11" s="38"/>
      <c r="V11" s="48"/>
    </row>
    <row r="12" spans="1:22" ht="60" x14ac:dyDescent="0.25">
      <c r="A12" s="29" t="s">
        <v>83</v>
      </c>
      <c r="B12" s="39">
        <v>100</v>
      </c>
      <c r="C12" s="30" t="s">
        <v>102</v>
      </c>
      <c r="D12" s="40">
        <v>12</v>
      </c>
      <c r="E12" s="49"/>
      <c r="F12" s="41"/>
      <c r="G12" s="50"/>
      <c r="H12" s="42"/>
      <c r="I12" s="51"/>
      <c r="J12" s="43"/>
      <c r="K12" s="52"/>
      <c r="L12" s="44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60" x14ac:dyDescent="0.25">
      <c r="A13" s="29" t="s">
        <v>84</v>
      </c>
      <c r="B13" s="39">
        <v>20</v>
      </c>
      <c r="C13" s="30" t="s">
        <v>103</v>
      </c>
      <c r="D13" s="40">
        <v>10</v>
      </c>
      <c r="E13" s="49"/>
      <c r="F13" s="41"/>
      <c r="G13" s="50"/>
      <c r="H13" s="42"/>
      <c r="I13" s="51"/>
      <c r="J13" s="43"/>
      <c r="K13" s="52"/>
      <c r="L13" s="44"/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60" x14ac:dyDescent="0.25">
      <c r="A14" s="29" t="s">
        <v>89</v>
      </c>
      <c r="B14" s="39">
        <v>60</v>
      </c>
      <c r="C14" s="30" t="s">
        <v>96</v>
      </c>
      <c r="D14" s="40">
        <v>150</v>
      </c>
      <c r="E14" s="49"/>
      <c r="F14" s="41"/>
      <c r="G14" s="50"/>
      <c r="H14" s="42"/>
      <c r="I14" s="51"/>
      <c r="J14" s="43"/>
      <c r="K14" s="52"/>
      <c r="L14" s="44"/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60" x14ac:dyDescent="0.25">
      <c r="A15" s="29" t="s">
        <v>90</v>
      </c>
      <c r="B15" s="39">
        <v>40</v>
      </c>
      <c r="C15" s="30" t="s">
        <v>104</v>
      </c>
      <c r="D15" s="40">
        <v>10</v>
      </c>
      <c r="E15" s="49"/>
      <c r="F15" s="41"/>
      <c r="G15" s="50"/>
      <c r="H15" s="42"/>
      <c r="I15" s="51"/>
      <c r="J15" s="43"/>
      <c r="K15" s="52"/>
      <c r="L15" s="44"/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ht="60" x14ac:dyDescent="0.25">
      <c r="A16" s="29" t="s">
        <v>91</v>
      </c>
      <c r="B16" s="39">
        <v>50</v>
      </c>
      <c r="C16" s="30"/>
      <c r="D16" s="40"/>
      <c r="E16" s="49"/>
      <c r="F16" s="41"/>
      <c r="G16" s="50"/>
      <c r="H16" s="42"/>
      <c r="I16" s="51"/>
      <c r="J16" s="43"/>
      <c r="K16" s="52"/>
      <c r="L16" s="44"/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60" x14ac:dyDescent="0.25">
      <c r="A17" s="29" t="s">
        <v>92</v>
      </c>
      <c r="B17" s="39">
        <v>20</v>
      </c>
      <c r="C17" s="30"/>
      <c r="D17" s="40"/>
      <c r="E17" s="49"/>
      <c r="F17" s="41"/>
      <c r="G17" s="50"/>
      <c r="H17" s="42"/>
      <c r="I17" s="51"/>
      <c r="J17" s="43"/>
      <c r="K17" s="52"/>
      <c r="L17" s="44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60" x14ac:dyDescent="0.25">
      <c r="A18" s="29" t="s">
        <v>93</v>
      </c>
      <c r="B18" s="39">
        <v>20</v>
      </c>
      <c r="C18" s="30"/>
      <c r="D18" s="40"/>
      <c r="E18" s="49"/>
      <c r="F18" s="41"/>
      <c r="G18" s="50"/>
      <c r="H18" s="42"/>
      <c r="I18" s="51"/>
      <c r="J18" s="43"/>
      <c r="K18" s="52"/>
      <c r="L18" s="44"/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60" x14ac:dyDescent="0.25">
      <c r="A19" s="29" t="s">
        <v>94</v>
      </c>
      <c r="B19" s="39">
        <v>20</v>
      </c>
      <c r="C19" s="30"/>
      <c r="D19" s="40"/>
      <c r="E19" s="49"/>
      <c r="F19" s="41"/>
      <c r="G19" s="50"/>
      <c r="H19" s="42"/>
      <c r="I19" s="51"/>
      <c r="J19" s="43"/>
      <c r="K19" s="52"/>
      <c r="L19" s="44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45" x14ac:dyDescent="0.25">
      <c r="A20" s="29" t="s">
        <v>95</v>
      </c>
      <c r="B20" s="39">
        <v>10</v>
      </c>
      <c r="C20" s="30"/>
      <c r="D20" s="40"/>
      <c r="E20" s="49"/>
      <c r="F20" s="41"/>
      <c r="G20" s="50"/>
      <c r="H20" s="42"/>
      <c r="I20" s="51"/>
      <c r="J20" s="43"/>
      <c r="K20" s="52"/>
      <c r="L20" s="44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x14ac:dyDescent="0.25">
      <c r="A21" s="56" t="s">
        <v>41</v>
      </c>
      <c r="B21" s="39">
        <f>SUM(B7:B20)</f>
        <v>440</v>
      </c>
      <c r="C21" s="57" t="s">
        <v>41</v>
      </c>
      <c r="D21" s="40">
        <f>SUM(D7:D20)</f>
        <v>267</v>
      </c>
      <c r="E21" s="49"/>
      <c r="F21" s="41">
        <f>SUM(F7:F20)</f>
        <v>12</v>
      </c>
      <c r="G21" s="50" t="s">
        <v>41</v>
      </c>
      <c r="H21" s="42">
        <f>SUM(H7:H20)</f>
        <v>70</v>
      </c>
      <c r="I21" s="51" t="s">
        <v>41</v>
      </c>
      <c r="J21" s="43">
        <f>SUM(J7:J20)</f>
        <v>40</v>
      </c>
      <c r="K21" s="52" t="s">
        <v>41</v>
      </c>
      <c r="L21" s="44">
        <f>SUM(L7:L20)</f>
        <v>50</v>
      </c>
      <c r="M21" s="53" t="s">
        <v>41</v>
      </c>
      <c r="N21" s="45">
        <f>SUM(N7:N11)</f>
        <v>20</v>
      </c>
      <c r="O21" s="54" t="s">
        <v>41</v>
      </c>
      <c r="P21" s="40">
        <f>SUM(P7:P11)</f>
        <v>10</v>
      </c>
      <c r="Q21" s="55" t="s">
        <v>41</v>
      </c>
      <c r="R21" s="46">
        <f>SUM(R7:R11)</f>
        <v>22</v>
      </c>
      <c r="S21" s="58" t="s">
        <v>41</v>
      </c>
      <c r="T21" s="47">
        <f>SUM(T7:T11)</f>
        <v>50</v>
      </c>
      <c r="U21" s="59" t="s">
        <v>41</v>
      </c>
      <c r="V21" s="48">
        <f>SUM(V7:V11)</f>
        <v>160</v>
      </c>
    </row>
    <row r="23" spans="1:22" ht="36.75" customHeight="1" x14ac:dyDescent="0.25">
      <c r="G23" s="25"/>
      <c r="H23" s="25"/>
      <c r="I23" s="25"/>
      <c r="J23" s="25"/>
    </row>
    <row r="24" spans="1:22" x14ac:dyDescent="0.25">
      <c r="G24" s="25"/>
      <c r="H24" s="25"/>
      <c r="I24" s="25"/>
      <c r="J24" s="25"/>
    </row>
    <row r="25" spans="1:22" x14ac:dyDescent="0.25">
      <c r="G25" s="25"/>
      <c r="H25" s="25"/>
      <c r="I25" s="25"/>
      <c r="J25" s="25"/>
    </row>
    <row r="26" spans="1:22" x14ac:dyDescent="0.25">
      <c r="G26" s="25"/>
      <c r="H26" s="25"/>
      <c r="I26" s="25"/>
      <c r="J26" s="25"/>
    </row>
    <row r="27" spans="1:22" x14ac:dyDescent="0.25">
      <c r="G27" s="25"/>
      <c r="H27" s="25"/>
      <c r="I27" s="25"/>
      <c r="J27" s="25"/>
    </row>
    <row r="28" spans="1:22" x14ac:dyDescent="0.25">
      <c r="G28" s="25"/>
      <c r="H28" s="25"/>
      <c r="I28" s="25"/>
      <c r="J28" s="25"/>
    </row>
    <row r="29" spans="1:22" x14ac:dyDescent="0.25">
      <c r="G29" s="25"/>
      <c r="H29" s="25"/>
      <c r="I29" s="25"/>
      <c r="J29" s="25"/>
    </row>
    <row r="30" spans="1:22" x14ac:dyDescent="0.25">
      <c r="G30" s="25"/>
      <c r="H30" s="25"/>
      <c r="I30" s="25"/>
      <c r="J30" s="25"/>
    </row>
  </sheetData>
  <mergeCells count="16">
    <mergeCell ref="A2:V2"/>
    <mergeCell ref="C3:E3"/>
    <mergeCell ref="Q5:R5"/>
    <mergeCell ref="S5:T5"/>
    <mergeCell ref="U5:V5"/>
    <mergeCell ref="I5:J5"/>
    <mergeCell ref="A5:B5"/>
    <mergeCell ref="C5:D5"/>
    <mergeCell ref="E5:F5"/>
    <mergeCell ref="G5:H5"/>
    <mergeCell ref="A3:B3"/>
    <mergeCell ref="A4:B4"/>
    <mergeCell ref="K5:L5"/>
    <mergeCell ref="M5:N5"/>
    <mergeCell ref="O5:P5"/>
    <mergeCell ref="C4:E4"/>
  </mergeCells>
  <pageMargins left="0.31496062992125984" right="0.31496062992125984" top="0.35433070866141736" bottom="0.15748031496062992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Информация</vt:lpstr>
      <vt:lpstr>зоны деятельности</vt:lpstr>
      <vt:lpstr>техсостояние</vt:lpstr>
      <vt:lpstr>объемы для ТП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Алевтина</cp:lastModifiedBy>
  <cp:lastPrinted>2018-01-29T10:07:31Z</cp:lastPrinted>
  <dcterms:created xsi:type="dcterms:W3CDTF">2013-08-08T06:34:57Z</dcterms:created>
  <dcterms:modified xsi:type="dcterms:W3CDTF">2018-04-18T07:28:16Z</dcterms:modified>
</cp:coreProperties>
</file>