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Алевтина\Documents\РИ Теплоснабжение\16 Инф-я о ценах (тарифах) на услуги (30 дней после решения)\"/>
    </mc:Choice>
  </mc:AlternateContent>
  <bookViews>
    <workbookView xWindow="0" yWindow="0" windowWidth="28800" windowHeight="12435" activeTab="2"/>
  </bookViews>
  <sheets>
    <sheet name="Перечень" sheetId="1" r:id="rId1"/>
    <sheet name="1.0.1." sheetId="2" r:id="rId2"/>
    <sheet name="4.2.2." sheetId="3" r:id="rId3"/>
  </sheets>
  <externalReferences>
    <externalReference r:id="rId4"/>
  </externalReferences>
  <definedNames>
    <definedName name="dateCh">[1]Титульный!$F$15</definedName>
    <definedName name="datePr">[1]Титульный!$F$19</definedName>
    <definedName name="datePr_ch">[1]Титульный!$F$24</definedName>
    <definedName name="IstPub">[1]Титульный!$F$21</definedName>
    <definedName name="IstPub_ch">[1]Титульный!$F$26</definedName>
    <definedName name="kind_of_cons">[1]TEHSHEET!$R$2:$R$6</definedName>
    <definedName name="kind_of_heat_transfer">[1]TEHSHEET!$O$2:$O$12</definedName>
    <definedName name="MODesc">'[1]Перечень тарифов'!$N$20:$N$26</definedName>
    <definedName name="NameOrPr">[1]Титульный!$F$18</definedName>
    <definedName name="NameOrPr_ch">[1]Титульный!$F$23</definedName>
    <definedName name="numberPr">[1]Титульный!$F$20</definedName>
    <definedName name="numberPr_ch">[1]Титульный!$F$25</definedName>
    <definedName name="OneRates_4">'4.2.2.'!$O$24</definedName>
    <definedName name="region_name">[1]Титульный!$F$7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B29" i="3" l="1"/>
  <c r="BU29" i="3"/>
  <c r="BN29" i="3"/>
  <c r="BG29" i="3"/>
  <c r="AZ29" i="3"/>
  <c r="AS29" i="3"/>
  <c r="AL29" i="3"/>
  <c r="AE29" i="3"/>
  <c r="X29" i="3"/>
  <c r="Q29" i="3"/>
  <c r="CJ28" i="3"/>
  <c r="BZ28" i="3"/>
  <c r="BS28" i="3"/>
  <c r="BL28" i="3"/>
  <c r="BE28" i="3"/>
  <c r="AX28" i="3"/>
  <c r="AQ28" i="3"/>
  <c r="AJ28" i="3"/>
  <c r="AC28" i="3"/>
  <c r="V28" i="3"/>
  <c r="O28" i="3"/>
  <c r="CB25" i="3"/>
  <c r="BU25" i="3"/>
  <c r="BN25" i="3"/>
  <c r="BG25" i="3"/>
  <c r="AZ25" i="3"/>
  <c r="AS25" i="3"/>
  <c r="AL25" i="3"/>
  <c r="AE25" i="3"/>
  <c r="X25" i="3"/>
  <c r="Q25" i="3"/>
  <c r="CJ24" i="3"/>
  <c r="O18" i="3"/>
  <c r="O17" i="3"/>
  <c r="P17" i="3" s="1"/>
  <c r="Q17" i="3" s="1"/>
  <c r="R17" i="3" s="1"/>
  <c r="S17" i="3" s="1"/>
  <c r="U17" i="3" s="1"/>
  <c r="V17" i="3" s="1"/>
  <c r="W17" i="3" s="1"/>
  <c r="X17" i="3" s="1"/>
  <c r="Y17" i="3" s="1"/>
  <c r="Z17" i="3" s="1"/>
  <c r="AB17" i="3" s="1"/>
  <c r="AC17" i="3" s="1"/>
  <c r="AD17" i="3" s="1"/>
  <c r="AE17" i="3" s="1"/>
  <c r="AF17" i="3" s="1"/>
  <c r="AG17" i="3" s="1"/>
  <c r="AI17" i="3" s="1"/>
  <c r="AJ17" i="3" s="1"/>
  <c r="AK17" i="3" s="1"/>
  <c r="AL17" i="3" s="1"/>
  <c r="AM17" i="3" s="1"/>
  <c r="AN17" i="3" s="1"/>
  <c r="AP17" i="3" s="1"/>
  <c r="AQ17" i="3" s="1"/>
  <c r="AR17" i="3" s="1"/>
  <c r="AS17" i="3" s="1"/>
  <c r="AT17" i="3" s="1"/>
  <c r="AU17" i="3" s="1"/>
  <c r="AW17" i="3" s="1"/>
  <c r="AX17" i="3" s="1"/>
  <c r="AY17" i="3" s="1"/>
  <c r="AZ17" i="3" s="1"/>
  <c r="BA17" i="3" s="1"/>
  <c r="BB17" i="3" s="1"/>
  <c r="BD17" i="3" s="1"/>
  <c r="BE17" i="3" s="1"/>
  <c r="BF17" i="3" s="1"/>
  <c r="BG17" i="3" s="1"/>
  <c r="BH17" i="3" s="1"/>
  <c r="BI17" i="3" s="1"/>
  <c r="BK17" i="3" s="1"/>
  <c r="BL17" i="3" s="1"/>
  <c r="BM17" i="3" s="1"/>
  <c r="BN17" i="3" s="1"/>
  <c r="BO17" i="3" s="1"/>
  <c r="BP17" i="3" s="1"/>
  <c r="BR17" i="3" s="1"/>
  <c r="BS17" i="3" s="1"/>
  <c r="BT17" i="3" s="1"/>
  <c r="BU17" i="3" s="1"/>
  <c r="BV17" i="3" s="1"/>
  <c r="BW17" i="3" s="1"/>
  <c r="BY17" i="3" s="1"/>
  <c r="BZ17" i="3" s="1"/>
  <c r="CA17" i="3" s="1"/>
  <c r="CB17" i="3" s="1"/>
  <c r="CC17" i="3" s="1"/>
  <c r="CD17" i="3" s="1"/>
  <c r="CF17" i="3" s="1"/>
  <c r="CG17" i="3" s="1"/>
  <c r="O10" i="3"/>
  <c r="O9" i="3"/>
  <c r="O8" i="3"/>
  <c r="O7" i="3"/>
  <c r="F17" i="2"/>
  <c r="F16" i="2"/>
  <c r="F15" i="2"/>
  <c r="F14" i="2"/>
  <c r="F13" i="2"/>
  <c r="F12" i="2"/>
  <c r="F11" i="2"/>
  <c r="F9" i="2"/>
  <c r="F8" i="2"/>
  <c r="F7" i="2"/>
  <c r="R18" i="1"/>
  <c r="R17" i="1"/>
  <c r="R16" i="1"/>
  <c r="R15" i="1"/>
  <c r="R14" i="1"/>
  <c r="R13" i="1"/>
  <c r="R12" i="1"/>
  <c r="P12" i="1"/>
  <c r="CH28" i="3"/>
  <c r="CI27" i="3"/>
  <c r="L20" i="3"/>
  <c r="CH24" i="3"/>
  <c r="CI23" i="3"/>
  <c r="L21" i="3"/>
  <c r="L19" i="3"/>
  <c r="M18" i="1"/>
  <c r="M17" i="1"/>
  <c r="M16" i="1"/>
  <c r="M15" i="1"/>
  <c r="M14" i="1"/>
  <c r="M13" i="1"/>
  <c r="M12" i="1"/>
</calcChain>
</file>

<file path=xl/sharedStrings.xml><?xml version="1.0" encoding="utf-8"?>
<sst xmlns="http://schemas.openxmlformats.org/spreadsheetml/2006/main" count="252" uniqueCount="97">
  <si>
    <t>МО</t>
  </si>
  <si>
    <t>ОКТМО</t>
  </si>
  <si>
    <t>МР</t>
  </si>
  <si>
    <t>Перечень муниципальных районов и муниципальных образований (территорий действия тарифа)</t>
  </si>
  <si>
    <t>да</t>
  </si>
  <si>
    <t>Территория действия тарифа</t>
  </si>
  <si>
    <t>Муниципальный район</t>
  </si>
  <si>
    <t>Муниципальное образование</t>
  </si>
  <si>
    <t>№ п/п</t>
  </si>
  <si>
    <t>Наименование</t>
  </si>
  <si>
    <t>1</t>
  </si>
  <si>
    <t>2</t>
  </si>
  <si>
    <t>3</t>
  </si>
  <si>
    <t>4</t>
  </si>
  <si>
    <t>5</t>
  </si>
  <si>
    <t>6</t>
  </si>
  <si>
    <t>7</t>
  </si>
  <si>
    <t>размерженный МР</t>
  </si>
  <si>
    <t>флаг используемости территории на листе Перечень тарифов</t>
  </si>
  <si>
    <t>копия территорий</t>
  </si>
  <si>
    <t>МР (ОКТМО)</t>
  </si>
  <si>
    <t>auto</t>
  </si>
  <si>
    <t>Моргаушский муниципальный район, Моргаушское (97632435);
Моргаушский муниципальный район, Большесундырское (97632420);
Моргаушский муниципальный район, Ильинское (97632425);
Моргаушский муниципальный район, Ярославское (97632490);
Моргаушский муниципальный район, Ярабайкасинское (97632488);</t>
  </si>
  <si>
    <t>0</t>
  </si>
  <si>
    <t>Моргаушский муниципальный район</t>
  </si>
  <si>
    <t>Моргаушское</t>
  </si>
  <si>
    <t>97632435</t>
  </si>
  <si>
    <t>Большесундырское</t>
  </si>
  <si>
    <t>97632420</t>
  </si>
  <si>
    <t>Ильинское</t>
  </si>
  <si>
    <t>97632425</t>
  </si>
  <si>
    <t>Ярославское</t>
  </si>
  <si>
    <t>97632490</t>
  </si>
  <si>
    <t>Ярабайкасинское</t>
  </si>
  <si>
    <t>97632488</t>
  </si>
  <si>
    <t>man</t>
  </si>
  <si>
    <t>Добавить территорию действия тарифа</t>
  </si>
  <si>
    <r>
      <t>Форма 1.0.1 Основные параметры раскрываемой информации</t>
    </r>
    <r>
      <rPr>
        <vertAlign val="superscript"/>
        <sz val="10"/>
        <rFont val="Tahoma"/>
        <family val="2"/>
        <charset val="204"/>
      </rPr>
      <t xml:space="preserve"> 1</t>
    </r>
  </si>
  <si>
    <t>Параметры формы</t>
  </si>
  <si>
    <t>Наименование параметра</t>
  </si>
  <si>
    <t>Информация</t>
  </si>
  <si>
    <t>Дата заполнения/внесения изменений</t>
  </si>
  <si>
    <t>Наименование централизованной системы коммунальной инфраструктуры</t>
  </si>
  <si>
    <t>Наименование регулируемого вида деятельности</t>
  </si>
  <si>
    <t>Территория оказания услуги по регулируемому виду деятельности</t>
  </si>
  <si>
    <t>x</t>
  </si>
  <si>
    <t>Субъект Российской Федерации</t>
  </si>
  <si>
    <t>муниципальный район</t>
  </si>
  <si>
    <t>муниципальное образование</t>
  </si>
  <si>
    <r>
      <t xml:space="preserve">  </t>
    </r>
    <r>
      <rPr>
        <vertAlign val="superscript"/>
        <sz val="9"/>
        <rFont val="Tahoma"/>
        <family val="2"/>
        <charset val="204"/>
      </rPr>
      <t>1</t>
    </r>
    <r>
      <rPr>
        <sz val="9"/>
        <rFont val="Tahoma"/>
        <family val="2"/>
        <charset val="204"/>
      </rPr>
      <t xml:space="preserve"> Информация размещается при раскрытии информации по каждой из форм.</t>
    </r>
  </si>
  <si>
    <t>Наименование органа регулирования, принявшего решение об утверждении тарифов</t>
  </si>
  <si>
    <t>Дата документа об утверждении тарифов</t>
  </si>
  <si>
    <t>Номер документа об утверждении тарифов</t>
  </si>
  <si>
    <t>Источник официального опубликования решения</t>
  </si>
  <si>
    <t>dp</t>
  </si>
  <si>
    <t>О</t>
  </si>
  <si>
    <t>Параметр дифференциации тарифа</t>
  </si>
  <si>
    <t>Период действия тарифа</t>
  </si>
  <si>
    <t>Наличие других периодов действия тарифа</t>
  </si>
  <si>
    <t>Добавить период</t>
  </si>
  <si>
    <t>Одноставочный тариф, руб./куб.м</t>
  </si>
  <si>
    <t>Период действия</t>
  </si>
  <si>
    <t>дата начала</t>
  </si>
  <si>
    <t>дата окончания</t>
  </si>
  <si>
    <t>Наименование тарифа</t>
  </si>
  <si>
    <t>Группа потребителей</t>
  </si>
  <si>
    <t>без дифференциации</t>
  </si>
  <si>
    <t>вода</t>
  </si>
  <si>
    <t>01.01.2018</t>
  </si>
  <si>
    <t>30.06.2018</t>
  </si>
  <si>
    <t>01.07.2018</t>
  </si>
  <si>
    <t>31.12.2018</t>
  </si>
  <si>
    <t>01.01.2019</t>
  </si>
  <si>
    <t>30.06.2019</t>
  </si>
  <si>
    <t>01.07.2019</t>
  </si>
  <si>
    <t>31.12.2019</t>
  </si>
  <si>
    <t>01.01.2020</t>
  </si>
  <si>
    <t>30.06.2020</t>
  </si>
  <si>
    <t>01.07.2020</t>
  </si>
  <si>
    <t>31.12.2020</t>
  </si>
  <si>
    <t>01.01.2021</t>
  </si>
  <si>
    <t>30.06.2021</t>
  </si>
  <si>
    <t>01.07.2021</t>
  </si>
  <si>
    <t>31.12.2021</t>
  </si>
  <si>
    <t>01.01.2022</t>
  </si>
  <si>
    <t>30.06.2022</t>
  </si>
  <si>
    <t>01.07.2022</t>
  </si>
  <si>
    <t>31.12.2022</t>
  </si>
  <si>
    <t>нет</t>
  </si>
  <si>
    <t>население</t>
  </si>
  <si>
    <t>Для каждого вида тарифа в сфере теплоснабжения форма заполняется отдельно. При размещении информации по данной форме дополнительно указывается дата подачи заявления об утверждении тарифа и его номер. При размещении информации по данной форме дополнительно указываются: наименование органа регулирования тарифов, принявшего решение об утверждении тарифа, дата и номер документа об утверждении тарифа, источник официального опубликования решения.
По данной форме раскрывается в том числе информация о тарифах на теплоноситель в виде воды, поставляемый единой теплоснабжающей организацией потребителям и теплоснабжающими организациями другим теплоснабжающим организациям с использованием открытых систем теплоснабжения (горячего водоснабжения), за исключением случая, предусмотренного пунктом 6 части 1 статьи 23.4 Федерального закона № 190-ФЗ.
По данной форме раскрывается в том числе информация о тарифах на теплоноситель в виде воды, поставляемый теплоснабжающей организаций, теплосетевой организацией в ценовых зонах теплоснабжения другим теплоснабжающим организациям с использованием открытых систем теплоснабжения (горячего водоснабжения), за исключением случая, предусмотренного пунктом 6 части 1 статьи 23.4 Федерального закона № 190-ФЗ.</t>
  </si>
  <si>
    <t>1.1.</t>
  </si>
  <si>
    <t>1.1.1.</t>
  </si>
  <si>
    <t>1.2.</t>
  </si>
  <si>
    <t>1.2.1.</t>
  </si>
  <si>
    <r>
      <t>Форма 4.2.2 Информация о величинах тарифов на теплоноситель, передачу тепловой энергии, теплоносителя</t>
    </r>
    <r>
      <rPr>
        <b/>
        <vertAlign val="superscript"/>
        <sz val="10"/>
        <rFont val="Tahoma"/>
        <family val="2"/>
        <charset val="204"/>
      </rPr>
      <t>1</t>
    </r>
  </si>
  <si>
    <t>http://publication.pravo.gov.ru/Document/View/2101201812190015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</si>
</sst>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43">
    <font>
      <sz val="11"/>
      <color theme="1"/>
      <name val="Calibri"/>
      <family val="2"/>
      <charset val="204"/>
      <scheme val="minor"/>
    </font>
    <font>
      <sz val="11"/>
      <color theme="1"/>
      <name val="Calibri"/>
      <family val="2"/>
      <charset val="204"/>
      <scheme val="minor"/>
    </font>
    <font>
      <sz val="11"/>
      <color rgb="FFFF0000"/>
      <name val="Calibri"/>
      <family val="2"/>
      <charset val="204"/>
      <scheme val="minor"/>
    </font>
    <font>
      <sz val="10"/>
      <name val="Arial Cyr"/>
      <charset val="204"/>
    </font>
    <font>
      <sz val="1"/>
      <color theme="0"/>
      <name val="Tahoma"/>
      <family val="2"/>
      <charset val="204"/>
    </font>
    <font>
      <sz val="9"/>
      <color theme="0"/>
      <name val="Tahoma"/>
      <family val="2"/>
      <charset val="204"/>
    </font>
    <font>
      <sz val="11"/>
      <color theme="0"/>
      <name val="Wingdings 2"/>
      <family val="1"/>
      <charset val="2"/>
    </font>
    <font>
      <sz val="5"/>
      <color theme="0"/>
      <name val="Tahoma"/>
      <family val="2"/>
      <charset val="204"/>
    </font>
    <font>
      <sz val="9"/>
      <color indexed="9"/>
      <name val="Tahoma"/>
      <family val="2"/>
      <charset val="204"/>
    </font>
    <font>
      <sz val="9"/>
      <name val="Tahoma"/>
      <family val="2"/>
      <charset val="204"/>
    </font>
    <font>
      <sz val="11"/>
      <color indexed="55"/>
      <name val="Wingdings 2"/>
      <family val="1"/>
      <charset val="2"/>
    </font>
    <font>
      <sz val="5"/>
      <color rgb="FFFF0000"/>
      <name val="Tahoma"/>
      <family val="2"/>
      <charset val="204"/>
    </font>
    <font>
      <sz val="11"/>
      <name val="Wingdings 2"/>
      <family val="1"/>
      <charset val="2"/>
    </font>
    <font>
      <b/>
      <sz val="14"/>
      <name val="Franklin Gothic Medium"/>
      <family val="2"/>
      <charset val="204"/>
    </font>
    <font>
      <sz val="10"/>
      <name val="Tahoma"/>
      <family val="2"/>
      <charset val="204"/>
    </font>
    <font>
      <sz val="18"/>
      <name val="Tahoma"/>
      <family val="2"/>
      <charset val="204"/>
    </font>
    <font>
      <b/>
      <sz val="9"/>
      <name val="Tahoma"/>
      <family val="2"/>
      <charset val="204"/>
    </font>
    <font>
      <sz val="9"/>
      <color indexed="55"/>
      <name val="Tahoma"/>
      <family val="2"/>
      <charset val="204"/>
    </font>
    <font>
      <sz val="9"/>
      <color rgb="FFFF0000"/>
      <name val="Tahoma"/>
      <family val="2"/>
      <charset val="204"/>
    </font>
    <font>
      <sz val="9"/>
      <color indexed="11"/>
      <name val="Tahoma"/>
      <family val="2"/>
      <charset val="204"/>
    </font>
    <font>
      <sz val="12"/>
      <name val="Marlett"/>
      <charset val="2"/>
    </font>
    <font>
      <b/>
      <sz val="9"/>
      <color theme="0"/>
      <name val="Tahoma"/>
      <family val="2"/>
      <charset val="204"/>
    </font>
    <font>
      <sz val="9"/>
      <color indexed="62"/>
      <name val="Tahoma"/>
      <family val="2"/>
      <charset val="204"/>
    </font>
    <font>
      <sz val="12"/>
      <color theme="0"/>
      <name val="Tahoma"/>
      <family val="2"/>
      <charset val="204"/>
    </font>
    <font>
      <sz val="8"/>
      <color indexed="9"/>
      <name val="Tahoma"/>
      <family val="2"/>
      <charset val="204"/>
    </font>
    <font>
      <sz val="8"/>
      <name val="Tahoma"/>
      <family val="2"/>
      <charset val="204"/>
    </font>
    <font>
      <sz val="8"/>
      <color indexed="55"/>
      <name val="Tahoma"/>
      <family val="2"/>
      <charset val="204"/>
    </font>
    <font>
      <sz val="11"/>
      <color theme="1"/>
      <name val="Calibri"/>
      <family val="2"/>
      <scheme val="minor"/>
    </font>
    <font>
      <sz val="8"/>
      <color theme="1"/>
      <name val="Tahoma"/>
      <family val="2"/>
      <charset val="204"/>
    </font>
    <font>
      <sz val="11"/>
      <name val="Webdings2"/>
      <charset val="204"/>
    </font>
    <font>
      <sz val="11"/>
      <color indexed="8"/>
      <name val="Calibri"/>
      <family val="2"/>
      <charset val="204"/>
    </font>
    <font>
      <vertAlign val="superscript"/>
      <sz val="10"/>
      <name val="Tahoma"/>
      <family val="2"/>
      <charset val="204"/>
    </font>
    <font>
      <sz val="9"/>
      <color rgb="FFBCBCBC"/>
      <name val="Tahoma"/>
      <family val="2"/>
      <charset val="204"/>
    </font>
    <font>
      <sz val="15"/>
      <color theme="0"/>
      <name val="Tahoma"/>
      <family val="2"/>
      <charset val="204"/>
    </font>
    <font>
      <vertAlign val="superscript"/>
      <sz val="9"/>
      <name val="Tahoma"/>
      <family val="2"/>
      <charset val="204"/>
    </font>
    <font>
      <sz val="15"/>
      <name val="Tahoma"/>
      <family val="2"/>
      <charset val="204"/>
    </font>
    <font>
      <sz val="9"/>
      <color indexed="23"/>
      <name val="Wingdings 2"/>
      <family val="1"/>
      <charset val="2"/>
    </font>
    <font>
      <sz val="11"/>
      <color theme="0"/>
      <name val="Webdings2"/>
      <charset val="204"/>
    </font>
    <font>
      <u/>
      <sz val="9"/>
      <color rgb="FF333399"/>
      <name val="Tahoma"/>
      <family val="2"/>
      <charset val="204"/>
    </font>
    <font>
      <b/>
      <sz val="9"/>
      <color indexed="62"/>
      <name val="Tahoma"/>
      <family val="2"/>
      <charset val="204"/>
    </font>
    <font>
      <sz val="1"/>
      <color rgb="FFFF0000"/>
      <name val="Tahoma"/>
      <family val="2"/>
      <charset val="204"/>
    </font>
    <font>
      <b/>
      <sz val="10"/>
      <name val="Tahoma"/>
      <family val="2"/>
      <charset val="204"/>
    </font>
    <font>
      <b/>
      <vertAlign val="superscript"/>
      <sz val="10"/>
      <name val="Tahoma"/>
      <family val="2"/>
      <charset val="204"/>
    </font>
  </fonts>
  <fills count="9">
    <fill>
      <patternFill patternType="none"/>
    </fill>
    <fill>
      <patternFill patternType="gray125"/>
    </fill>
    <fill>
      <patternFill patternType="solid">
        <fgColor indexed="43"/>
        <bgColor indexed="64"/>
      </patternFill>
    </fill>
    <fill>
      <patternFill patternType="lightDown">
        <fgColor indexed="22"/>
      </patternFill>
    </fill>
    <fill>
      <patternFill patternType="solid">
        <fgColor indexed="42"/>
        <bgColor indexed="64"/>
      </patternFill>
    </fill>
    <fill>
      <patternFill patternType="solid">
        <fgColor indexed="9"/>
        <bgColor indexed="64"/>
      </patternFill>
    </fill>
    <fill>
      <patternFill patternType="solid">
        <fgColor indexed="65"/>
        <bgColor indexed="64"/>
      </patternFill>
    </fill>
    <fill>
      <patternFill patternType="solid">
        <fgColor indexed="41"/>
        <bgColor indexed="64"/>
      </patternFill>
    </fill>
    <fill>
      <patternFill patternType="solid">
        <fgColor indexed="44"/>
        <bgColor indexed="64"/>
      </patternFill>
    </fill>
  </fills>
  <borders count="17">
    <border>
      <left/>
      <right/>
      <top/>
      <bottom/>
      <diagonal/>
    </border>
    <border>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top style="thin">
        <color indexed="22"/>
      </top>
      <bottom style="thin">
        <color indexed="22"/>
      </bottom>
      <diagonal/>
    </border>
    <border>
      <left style="thin">
        <color indexed="22"/>
      </left>
      <right/>
      <top style="thin">
        <color indexed="22"/>
      </top>
      <bottom/>
      <diagonal/>
    </border>
    <border>
      <left/>
      <right/>
      <top style="thin">
        <color indexed="22"/>
      </top>
      <bottom/>
      <diagonal/>
    </border>
    <border>
      <left/>
      <right style="thin">
        <color indexed="22"/>
      </right>
      <top style="thin">
        <color indexed="22"/>
      </top>
      <bottom/>
      <diagonal/>
    </border>
    <border>
      <left style="thin">
        <color indexed="22"/>
      </left>
      <right/>
      <top/>
      <bottom/>
      <diagonal/>
    </border>
    <border>
      <left/>
      <right style="thin">
        <color indexed="22"/>
      </right>
      <top/>
      <bottom/>
      <diagonal/>
    </border>
    <border>
      <left style="thin">
        <color indexed="22"/>
      </left>
      <right style="thin">
        <color indexed="22"/>
      </right>
      <top style="thin">
        <color indexed="22"/>
      </top>
      <bottom/>
      <diagonal/>
    </border>
    <border>
      <left style="thin">
        <color indexed="22"/>
      </left>
      <right style="thin">
        <color indexed="22"/>
      </right>
      <top/>
      <bottom/>
      <diagonal/>
    </border>
    <border>
      <left/>
      <right/>
      <top style="thin">
        <color rgb="FFD3DBDB"/>
      </top>
      <bottom/>
      <diagonal/>
    </border>
    <border>
      <left/>
      <right/>
      <top/>
      <bottom style="thin">
        <color indexed="22"/>
      </bottom>
      <diagonal/>
    </border>
    <border>
      <left style="thin">
        <color indexed="22"/>
      </left>
      <right style="thin">
        <color indexed="22"/>
      </right>
      <top/>
      <bottom style="thin">
        <color indexed="22"/>
      </bottom>
      <diagonal/>
    </border>
  </borders>
  <cellStyleXfs count="16">
    <xf numFmtId="0" fontId="0" fillId="0" borderId="0"/>
    <xf numFmtId="0" fontId="3" fillId="0" borderId="0"/>
    <xf numFmtId="0" fontId="13" fillId="0" borderId="0" applyBorder="0">
      <alignment horizontal="center" vertical="center" wrapText="1"/>
    </xf>
    <xf numFmtId="4" fontId="9" fillId="2" borderId="4" applyBorder="0">
      <alignment horizontal="right"/>
    </xf>
    <xf numFmtId="0" fontId="3" fillId="0" borderId="0"/>
    <xf numFmtId="49" fontId="9" fillId="0" borderId="0" applyBorder="0">
      <alignment vertical="top"/>
    </xf>
    <xf numFmtId="0" fontId="3" fillId="0" borderId="0"/>
    <xf numFmtId="0" fontId="16" fillId="0" borderId="5" applyBorder="0">
      <alignment horizontal="center" vertical="center" wrapText="1"/>
    </xf>
    <xf numFmtId="49" fontId="19" fillId="0" borderId="0" applyBorder="0">
      <alignment vertical="top"/>
    </xf>
    <xf numFmtId="0" fontId="27" fillId="0" borderId="0"/>
    <xf numFmtId="0" fontId="30" fillId="0" borderId="0"/>
    <xf numFmtId="0" fontId="30" fillId="0" borderId="0"/>
    <xf numFmtId="0" fontId="9" fillId="0" borderId="0">
      <alignment horizontal="left" vertical="center"/>
    </xf>
    <xf numFmtId="0" fontId="1" fillId="0" borderId="0"/>
    <xf numFmtId="0" fontId="3" fillId="0" borderId="0"/>
    <xf numFmtId="0" fontId="38" fillId="0" borderId="0" applyNumberFormat="0" applyFill="0" applyBorder="0" applyAlignment="0" applyProtection="0">
      <alignment vertical="top"/>
      <protection locked="0"/>
    </xf>
  </cellStyleXfs>
  <cellXfs count="205">
    <xf numFmtId="0" fontId="0" fillId="0" borderId="0" xfId="0"/>
    <xf numFmtId="0" fontId="4" fillId="0" borderId="0" xfId="1" applyFont="1" applyFill="1" applyAlignment="1" applyProtection="1">
      <alignment vertical="center" wrapText="1"/>
    </xf>
    <xf numFmtId="0" fontId="4" fillId="0" borderId="0" xfId="1" applyFont="1" applyFill="1" applyAlignment="1" applyProtection="1">
      <alignment horizontal="center" vertical="center" wrapText="1"/>
    </xf>
    <xf numFmtId="0" fontId="4" fillId="0" borderId="0" xfId="1" applyFont="1" applyFill="1" applyAlignment="1" applyProtection="1">
      <alignment horizontal="left" vertical="center" wrapText="1" indent="1"/>
    </xf>
    <xf numFmtId="0" fontId="4" fillId="0" borderId="0" xfId="1" applyFont="1" applyFill="1" applyAlignment="1" applyProtection="1">
      <alignment horizontal="left" vertical="center" indent="1"/>
    </xf>
    <xf numFmtId="0" fontId="4" fillId="0" borderId="0" xfId="1" applyNumberFormat="1" applyFont="1" applyFill="1" applyAlignment="1" applyProtection="1">
      <alignment horizontal="left" vertical="center" indent="1"/>
    </xf>
    <xf numFmtId="0" fontId="5" fillId="0" borderId="0" xfId="1" applyFont="1" applyFill="1" applyAlignment="1" applyProtection="1">
      <alignment horizontal="left" vertical="center" wrapText="1" indent="1"/>
    </xf>
    <xf numFmtId="0" fontId="6" fillId="0" borderId="0" xfId="1" applyFont="1" applyFill="1" applyAlignment="1" applyProtection="1">
      <alignment horizontal="left" vertical="center" wrapText="1" indent="1"/>
    </xf>
    <xf numFmtId="0" fontId="7" fillId="0" borderId="0" xfId="1" applyFont="1" applyFill="1" applyAlignment="1" applyProtection="1">
      <alignment horizontal="left" vertical="center" indent="1"/>
    </xf>
    <xf numFmtId="0" fontId="6" fillId="0" borderId="0" xfId="1" applyFont="1" applyFill="1" applyAlignment="1" applyProtection="1">
      <alignment vertical="center" wrapText="1"/>
    </xf>
    <xf numFmtId="0" fontId="8" fillId="0" borderId="0" xfId="1" applyFont="1" applyFill="1" applyAlignment="1" applyProtection="1">
      <alignment vertical="center" wrapText="1"/>
    </xf>
    <xf numFmtId="0" fontId="9" fillId="0" borderId="0" xfId="1" applyFont="1" applyFill="1" applyAlignment="1" applyProtection="1">
      <alignment vertical="center" wrapText="1"/>
    </xf>
    <xf numFmtId="0" fontId="10" fillId="0" borderId="0" xfId="1" applyFont="1" applyFill="1" applyBorder="1" applyAlignment="1" applyProtection="1">
      <alignment horizontal="center" vertical="center" wrapText="1"/>
    </xf>
    <xf numFmtId="0" fontId="9" fillId="0" borderId="0" xfId="1" applyFont="1" applyFill="1" applyBorder="1" applyAlignment="1" applyProtection="1">
      <alignment vertical="center" wrapText="1"/>
    </xf>
    <xf numFmtId="0" fontId="9" fillId="0" borderId="0" xfId="1" applyFont="1" applyFill="1" applyBorder="1" applyAlignment="1" applyProtection="1">
      <alignment horizontal="right" vertical="center" wrapText="1"/>
    </xf>
    <xf numFmtId="0" fontId="4" fillId="0" borderId="0" xfId="1" applyFont="1" applyFill="1" applyAlignment="1" applyProtection="1">
      <alignment vertical="center"/>
    </xf>
    <xf numFmtId="0" fontId="4" fillId="0" borderId="0" xfId="1" applyNumberFormat="1" applyFont="1" applyFill="1" applyAlignment="1" applyProtection="1">
      <alignment vertical="center"/>
    </xf>
    <xf numFmtId="0" fontId="11" fillId="0" borderId="0" xfId="1" applyFont="1" applyFill="1" applyAlignment="1" applyProtection="1">
      <alignment vertical="center"/>
    </xf>
    <xf numFmtId="0" fontId="12" fillId="0" borderId="0" xfId="1" applyFont="1" applyFill="1" applyAlignment="1" applyProtection="1">
      <alignment vertical="center" wrapText="1"/>
    </xf>
    <xf numFmtId="0" fontId="14" fillId="0" borderId="1" xfId="2" applyFont="1" applyFill="1" applyBorder="1" applyAlignment="1" applyProtection="1">
      <alignment horizontal="left" vertical="center" wrapText="1" indent="1"/>
    </xf>
    <xf numFmtId="0" fontId="14" fillId="0" borderId="2" xfId="2" applyFont="1" applyFill="1" applyBorder="1" applyAlignment="1" applyProtection="1">
      <alignment horizontal="left" vertical="center" wrapText="1" indent="1"/>
    </xf>
    <xf numFmtId="0" fontId="14" fillId="0" borderId="3" xfId="2" applyFont="1" applyFill="1" applyBorder="1" applyAlignment="1" applyProtection="1">
      <alignment horizontal="left" vertical="center" wrapText="1" indent="1"/>
    </xf>
    <xf numFmtId="0" fontId="15" fillId="0" borderId="0" xfId="1" applyFont="1" applyFill="1" applyAlignment="1" applyProtection="1">
      <alignment vertical="center" wrapText="1"/>
    </xf>
    <xf numFmtId="4" fontId="9" fillId="0" borderId="0" xfId="3" applyFont="1" applyFill="1" applyBorder="1" applyAlignment="1" applyProtection="1">
      <alignment horizontal="right" vertical="center" wrapText="1"/>
    </xf>
    <xf numFmtId="0" fontId="9" fillId="0" borderId="0" xfId="4" applyFont="1" applyFill="1" applyBorder="1" applyAlignment="1" applyProtection="1">
      <alignment horizontal="left" vertical="center" wrapText="1" indent="1"/>
    </xf>
    <xf numFmtId="49" fontId="9" fillId="0" borderId="0" xfId="5" applyFill="1" applyProtection="1">
      <alignment vertical="top"/>
    </xf>
    <xf numFmtId="0" fontId="9" fillId="0" borderId="0" xfId="1" applyFont="1" applyFill="1" applyBorder="1" applyAlignment="1" applyProtection="1">
      <alignment horizontal="center" vertical="center" wrapText="1"/>
    </xf>
    <xf numFmtId="49" fontId="9" fillId="0" borderId="0" xfId="6" applyNumberFormat="1" applyFont="1" applyFill="1" applyBorder="1" applyAlignment="1" applyProtection="1">
      <alignment horizontal="center" vertical="center" wrapText="1"/>
    </xf>
    <xf numFmtId="4" fontId="0" fillId="0" borderId="0" xfId="3" applyFont="1" applyFill="1" applyBorder="1" applyAlignment="1" applyProtection="1">
      <alignment horizontal="center" vertical="center" wrapText="1"/>
    </xf>
    <xf numFmtId="4" fontId="9" fillId="0" borderId="0" xfId="3" applyFont="1" applyFill="1" applyBorder="1" applyAlignment="1" applyProtection="1">
      <alignment horizontal="center" vertical="center" wrapText="1"/>
    </xf>
    <xf numFmtId="0" fontId="10" fillId="0" borderId="0" xfId="1" applyFont="1" applyFill="1" applyAlignment="1" applyProtection="1">
      <alignment horizontal="center" vertical="center" wrapText="1"/>
    </xf>
    <xf numFmtId="0" fontId="9" fillId="0" borderId="2" xfId="1" applyFont="1" applyFill="1" applyBorder="1" applyAlignment="1" applyProtection="1">
      <alignment horizontal="center" vertical="center" wrapText="1"/>
    </xf>
    <xf numFmtId="4" fontId="9" fillId="0" borderId="2" xfId="3" applyFont="1" applyFill="1" applyBorder="1" applyAlignment="1" applyProtection="1">
      <alignment horizontal="center" vertical="center" wrapText="1"/>
    </xf>
    <xf numFmtId="164" fontId="9" fillId="0" borderId="2" xfId="1" applyNumberFormat="1" applyFont="1" applyFill="1" applyBorder="1" applyAlignment="1" applyProtection="1">
      <alignment horizontal="center" vertical="center" wrapText="1"/>
    </xf>
    <xf numFmtId="164" fontId="9" fillId="0" borderId="3" xfId="1" applyNumberFormat="1" applyFont="1" applyFill="1" applyBorder="1" applyAlignment="1" applyProtection="1">
      <alignment horizontal="center" vertical="center" wrapText="1"/>
    </xf>
    <xf numFmtId="164" fontId="9" fillId="0" borderId="1" xfId="1" applyNumberFormat="1" applyFont="1" applyFill="1" applyBorder="1" applyAlignment="1" applyProtection="1">
      <alignment horizontal="center" vertical="center" wrapText="1"/>
    </xf>
    <xf numFmtId="164" fontId="9" fillId="0" borderId="2" xfId="7" applyNumberFormat="1" applyFont="1" applyFill="1" applyBorder="1" applyAlignment="1" applyProtection="1">
      <alignment horizontal="center" vertical="center" wrapText="1"/>
    </xf>
    <xf numFmtId="164" fontId="9" fillId="0" borderId="2" xfId="1" applyNumberFormat="1" applyFont="1" applyFill="1" applyBorder="1" applyAlignment="1" applyProtection="1">
      <alignment horizontal="center" vertical="center" wrapText="1"/>
    </xf>
    <xf numFmtId="0" fontId="17" fillId="0" borderId="0" xfId="1" applyFont="1" applyFill="1" applyBorder="1" applyAlignment="1" applyProtection="1">
      <alignment horizontal="center" vertical="center" wrapText="1"/>
    </xf>
    <xf numFmtId="49" fontId="17" fillId="0" borderId="6" xfId="7" applyNumberFormat="1" applyFont="1" applyFill="1" applyBorder="1" applyAlignment="1" applyProtection="1">
      <alignment horizontal="center" vertical="center" wrapText="1"/>
    </xf>
    <xf numFmtId="49" fontId="17" fillId="0" borderId="6" xfId="7" applyNumberFormat="1" applyFont="1" applyFill="1" applyBorder="1" applyAlignment="1" applyProtection="1">
      <alignment horizontal="center" vertical="center" wrapText="1"/>
    </xf>
    <xf numFmtId="0" fontId="5" fillId="0" borderId="0" xfId="1" applyFont="1" applyFill="1" applyAlignment="1" applyProtection="1">
      <alignment vertical="center"/>
    </xf>
    <xf numFmtId="0" fontId="5" fillId="0" borderId="0" xfId="1" applyNumberFormat="1" applyFont="1" applyFill="1" applyAlignment="1" applyProtection="1">
      <alignment vertical="center"/>
    </xf>
    <xf numFmtId="0" fontId="18" fillId="0" borderId="0" xfId="1" applyFont="1" applyFill="1" applyAlignment="1" applyProtection="1">
      <alignment vertical="center"/>
    </xf>
    <xf numFmtId="0" fontId="5" fillId="3" borderId="7" xfId="1" applyFont="1" applyFill="1" applyBorder="1" applyAlignment="1" applyProtection="1">
      <alignment horizontal="center" vertical="center" wrapText="1"/>
    </xf>
    <xf numFmtId="0" fontId="5" fillId="3" borderId="8" xfId="1" applyFont="1" applyFill="1" applyBorder="1" applyAlignment="1" applyProtection="1">
      <alignment horizontal="center" vertical="center" wrapText="1"/>
    </xf>
    <xf numFmtId="49" fontId="9" fillId="3" borderId="6" xfId="6" applyNumberFormat="1" applyFont="1" applyFill="1" applyBorder="1" applyAlignment="1" applyProtection="1">
      <alignment horizontal="center" vertical="center" wrapText="1"/>
    </xf>
    <xf numFmtId="49" fontId="5" fillId="3" borderId="8" xfId="1" applyNumberFormat="1" applyFont="1" applyFill="1" applyBorder="1" applyAlignment="1" applyProtection="1">
      <alignment horizontal="left" vertical="center" wrapText="1"/>
    </xf>
    <xf numFmtId="49" fontId="19" fillId="3" borderId="6" xfId="8" applyNumberFormat="1" applyFill="1" applyBorder="1" applyAlignment="1" applyProtection="1">
      <alignment horizontal="left" vertical="center"/>
    </xf>
    <xf numFmtId="49" fontId="5" fillId="3" borderId="9" xfId="1" applyNumberFormat="1" applyFont="1" applyFill="1" applyBorder="1" applyAlignment="1" applyProtection="1">
      <alignment horizontal="left" vertical="center" wrapText="1"/>
    </xf>
    <xf numFmtId="0" fontId="4" fillId="0" borderId="10" xfId="1" applyFont="1" applyFill="1" applyBorder="1" applyAlignment="1" applyProtection="1">
      <alignment vertical="center"/>
    </xf>
    <xf numFmtId="0" fontId="0" fillId="0" borderId="0" xfId="1" applyFont="1" applyFill="1" applyAlignment="1" applyProtection="1">
      <alignment vertical="center" wrapText="1"/>
    </xf>
    <xf numFmtId="0" fontId="5" fillId="0" borderId="0" xfId="1" applyFont="1" applyFill="1" applyAlignment="1" applyProtection="1">
      <alignment vertical="center" wrapText="1"/>
    </xf>
    <xf numFmtId="0" fontId="10" fillId="0" borderId="11" xfId="1" applyFont="1" applyFill="1" applyBorder="1" applyAlignment="1" applyProtection="1">
      <alignment horizontal="center" vertical="center" wrapText="1"/>
    </xf>
    <xf numFmtId="0" fontId="9" fillId="4" borderId="12" xfId="1" applyNumberFormat="1" applyFont="1" applyFill="1" applyBorder="1" applyAlignment="1" applyProtection="1">
      <alignment horizontal="left" vertical="center" wrapText="1" indent="1"/>
    </xf>
    <xf numFmtId="14" fontId="20" fillId="0" borderId="2" xfId="6" applyNumberFormat="1" applyFont="1" applyFill="1" applyBorder="1" applyAlignment="1" applyProtection="1">
      <alignment horizontal="center" vertical="center" wrapText="1"/>
    </xf>
    <xf numFmtId="0" fontId="9" fillId="0" borderId="2" xfId="1" applyFont="1" applyFill="1" applyBorder="1" applyAlignment="1" applyProtection="1">
      <alignment horizontal="center" vertical="center" wrapText="1"/>
    </xf>
    <xf numFmtId="14" fontId="9" fillId="0" borderId="2" xfId="6" applyNumberFormat="1" applyFont="1" applyFill="1" applyBorder="1" applyAlignment="1" applyProtection="1">
      <alignment horizontal="left" vertical="center" wrapText="1" indent="1"/>
    </xf>
    <xf numFmtId="49" fontId="16" fillId="3" borderId="3" xfId="5" applyFont="1" applyFill="1" applyBorder="1" applyAlignment="1" applyProtection="1">
      <alignment horizontal="right" vertical="center" wrapText="1"/>
    </xf>
    <xf numFmtId="49" fontId="21" fillId="3" borderId="6" xfId="5" applyFont="1" applyFill="1" applyBorder="1" applyAlignment="1" applyProtection="1">
      <alignment horizontal="center" vertical="center" wrapText="1"/>
    </xf>
    <xf numFmtId="0" fontId="22" fillId="3" borderId="6" xfId="0" applyFont="1" applyFill="1" applyBorder="1" applyAlignment="1" applyProtection="1">
      <alignment horizontal="left" vertical="center" indent="1"/>
    </xf>
    <xf numFmtId="0" fontId="0" fillId="3" borderId="1" xfId="0" applyFont="1" applyFill="1" applyBorder="1" applyAlignment="1" applyProtection="1">
      <alignment horizontal="right" vertical="center" wrapText="1"/>
    </xf>
    <xf numFmtId="0" fontId="23" fillId="0" borderId="0" xfId="1" applyFont="1" applyFill="1" applyAlignment="1" applyProtection="1">
      <alignment vertical="center" wrapText="1"/>
    </xf>
    <xf numFmtId="0" fontId="5" fillId="0" borderId="0" xfId="0" applyFont="1" applyFill="1" applyAlignment="1" applyProtection="1">
      <alignment vertical="top"/>
    </xf>
    <xf numFmtId="0" fontId="4" fillId="0" borderId="0" xfId="0" applyFont="1" applyFill="1" applyAlignment="1" applyProtection="1">
      <alignment vertical="top"/>
    </xf>
    <xf numFmtId="0" fontId="0" fillId="0" borderId="0" xfId="0" applyFont="1" applyFill="1" applyAlignment="1" applyProtection="1">
      <alignment vertical="top"/>
    </xf>
    <xf numFmtId="0" fontId="9" fillId="4" borderId="13" xfId="1" applyNumberFormat="1" applyFont="1" applyFill="1" applyBorder="1" applyAlignment="1" applyProtection="1">
      <alignment horizontal="left" vertical="center" wrapText="1" indent="1"/>
    </xf>
    <xf numFmtId="14" fontId="10" fillId="0" borderId="12" xfId="6" applyNumberFormat="1" applyFont="1" applyFill="1" applyBorder="1" applyAlignment="1" applyProtection="1">
      <alignment horizontal="center" vertical="center" wrapText="1"/>
    </xf>
    <xf numFmtId="14" fontId="9" fillId="4" borderId="2" xfId="6" applyNumberFormat="1" applyFont="1" applyFill="1" applyBorder="1" applyAlignment="1" applyProtection="1">
      <alignment horizontal="left" vertical="center" wrapText="1" indent="1"/>
    </xf>
    <xf numFmtId="14" fontId="10" fillId="0" borderId="13" xfId="6" applyNumberFormat="1" applyFont="1" applyFill="1" applyBorder="1" applyAlignment="1" applyProtection="1">
      <alignment horizontal="center" vertical="center" wrapText="1"/>
    </xf>
    <xf numFmtId="49" fontId="10" fillId="0" borderId="2" xfId="7" applyNumberFormat="1" applyFont="1" applyFill="1" applyBorder="1" applyAlignment="1" applyProtection="1">
      <alignment horizontal="center" vertical="center" wrapText="1"/>
    </xf>
    <xf numFmtId="14" fontId="9" fillId="4" borderId="2" xfId="6" applyNumberFormat="1" applyFont="1" applyFill="1" applyBorder="1" applyAlignment="1" applyProtection="1">
      <alignment horizontal="left" vertical="center" wrapText="1" indent="1"/>
    </xf>
    <xf numFmtId="49" fontId="9" fillId="4" borderId="2" xfId="1" applyNumberFormat="1" applyFont="1" applyFill="1" applyBorder="1" applyAlignment="1" applyProtection="1">
      <alignment horizontal="center" vertical="center" wrapText="1"/>
    </xf>
    <xf numFmtId="49" fontId="22" fillId="3" borderId="6" xfId="5" applyFont="1" applyFill="1" applyBorder="1" applyAlignment="1" applyProtection="1">
      <alignment horizontal="left" vertical="center" indent="1"/>
    </xf>
    <xf numFmtId="49" fontId="9" fillId="3" borderId="6" xfId="5" applyFont="1" applyFill="1" applyBorder="1" applyAlignment="1" applyProtection="1">
      <alignment horizontal="right" vertical="center" wrapText="1"/>
    </xf>
    <xf numFmtId="49" fontId="9" fillId="3" borderId="1" xfId="5" applyFont="1" applyFill="1" applyBorder="1" applyAlignment="1" applyProtection="1">
      <alignment horizontal="right" vertical="center" wrapText="1"/>
    </xf>
    <xf numFmtId="0" fontId="9" fillId="0" borderId="14" xfId="1" applyFont="1" applyFill="1" applyBorder="1" applyAlignment="1" applyProtection="1">
      <alignment vertical="center" wrapText="1"/>
    </xf>
    <xf numFmtId="0" fontId="24" fillId="0" borderId="0" xfId="1" applyFont="1" applyFill="1" applyAlignment="1" applyProtection="1">
      <alignment vertical="center" wrapText="1"/>
    </xf>
    <xf numFmtId="0" fontId="25" fillId="0" borderId="0" xfId="1" applyFont="1" applyFill="1" applyAlignment="1" applyProtection="1">
      <alignment vertical="center" wrapText="1"/>
    </xf>
    <xf numFmtId="0" fontId="26" fillId="0" borderId="0" xfId="1" applyFont="1" applyFill="1" applyAlignment="1" applyProtection="1">
      <alignment horizontal="center" vertical="center" wrapText="1"/>
    </xf>
    <xf numFmtId="0" fontId="28" fillId="0" borderId="0" xfId="9" applyFont="1" applyFill="1" applyProtection="1"/>
    <xf numFmtId="49" fontId="4" fillId="0" borderId="0" xfId="1" applyNumberFormat="1" applyFont="1" applyFill="1" applyAlignment="1" applyProtection="1">
      <alignment vertical="center" wrapText="1"/>
    </xf>
    <xf numFmtId="0" fontId="29" fillId="0" borderId="0" xfId="1" applyFont="1" applyFill="1" applyAlignment="1" applyProtection="1">
      <alignment vertical="center" wrapText="1"/>
    </xf>
    <xf numFmtId="0" fontId="4" fillId="0" borderId="0" xfId="0" applyNumberFormat="1" applyFont="1" applyFill="1" applyBorder="1" applyAlignment="1">
      <alignment vertical="center"/>
    </xf>
    <xf numFmtId="0" fontId="0" fillId="0" borderId="0" xfId="0" applyNumberFormat="1" applyFill="1" applyBorder="1" applyAlignment="1">
      <alignment vertical="center"/>
    </xf>
    <xf numFmtId="0" fontId="9" fillId="0" borderId="2" xfId="11" applyNumberFormat="1" applyFont="1" applyFill="1" applyBorder="1" applyAlignment="1" applyProtection="1">
      <alignment horizontal="center" vertical="center" wrapText="1"/>
    </xf>
    <xf numFmtId="0" fontId="9" fillId="0" borderId="2" xfId="6" applyNumberFormat="1" applyFont="1" applyFill="1" applyBorder="1" applyAlignment="1" applyProtection="1">
      <alignment horizontal="center" vertical="center" wrapText="1"/>
    </xf>
    <xf numFmtId="0" fontId="32" fillId="0" borderId="0" xfId="11" applyNumberFormat="1" applyFont="1" applyFill="1" applyBorder="1" applyAlignment="1" applyProtection="1">
      <alignment horizontal="center" vertical="center" wrapText="1"/>
    </xf>
    <xf numFmtId="0" fontId="32" fillId="0" borderId="0" xfId="6" applyNumberFormat="1" applyFont="1" applyFill="1" applyBorder="1" applyAlignment="1" applyProtection="1">
      <alignment horizontal="center" vertical="center" wrapText="1"/>
    </xf>
    <xf numFmtId="0" fontId="9" fillId="0" borderId="2" xfId="11" applyFont="1" applyFill="1" applyBorder="1" applyAlignment="1" applyProtection="1">
      <alignment horizontal="left" vertical="center" wrapText="1" indent="1"/>
    </xf>
    <xf numFmtId="0" fontId="9" fillId="4" borderId="2" xfId="6" applyNumberFormat="1" applyFont="1" applyFill="1" applyBorder="1" applyAlignment="1" applyProtection="1">
      <alignment horizontal="left" vertical="center" wrapText="1"/>
    </xf>
    <xf numFmtId="0" fontId="9" fillId="0" borderId="2" xfId="1" applyNumberFormat="1" applyFont="1" applyFill="1" applyBorder="1" applyAlignment="1" applyProtection="1">
      <alignment vertical="center" wrapText="1"/>
    </xf>
    <xf numFmtId="0" fontId="33" fillId="0" borderId="0" xfId="0" applyNumberFormat="1" applyFont="1" applyFill="1" applyBorder="1" applyAlignment="1">
      <alignment vertical="center"/>
    </xf>
    <xf numFmtId="0" fontId="4" fillId="0" borderId="0" xfId="0" applyNumberFormat="1" applyFont="1" applyFill="1" applyBorder="1" applyAlignment="1">
      <alignment horizontal="center" vertical="center"/>
    </xf>
    <xf numFmtId="0" fontId="4" fillId="0" borderId="0" xfId="0" applyNumberFormat="1" applyFont="1" applyFill="1" applyBorder="1" applyAlignment="1">
      <alignment horizontal="center" vertical="center"/>
    </xf>
    <xf numFmtId="0" fontId="9" fillId="0" borderId="2" xfId="11" applyFont="1" applyFill="1" applyBorder="1" applyAlignment="1" applyProtection="1">
      <alignment horizontal="left" vertical="center" wrapText="1" indent="2"/>
    </xf>
    <xf numFmtId="0" fontId="9" fillId="0" borderId="2" xfId="11" applyFont="1" applyFill="1" applyBorder="1" applyAlignment="1" applyProtection="1">
      <alignment horizontal="left" vertical="center" wrapText="1" indent="3"/>
    </xf>
    <xf numFmtId="0" fontId="9" fillId="0" borderId="2" xfId="11" applyFont="1" applyFill="1" applyBorder="1" applyAlignment="1" applyProtection="1">
      <alignment horizontal="left" vertical="center" wrapText="1" indent="4"/>
    </xf>
    <xf numFmtId="0" fontId="4" fillId="0" borderId="0" xfId="0" applyNumberFormat="1" applyFont="1" applyFill="1" applyBorder="1" applyAlignment="1" applyProtection="1">
      <alignment vertical="center"/>
    </xf>
    <xf numFmtId="0" fontId="0" fillId="0" borderId="0" xfId="0" applyNumberFormat="1" applyFill="1" applyBorder="1" applyAlignment="1" applyProtection="1">
      <alignment vertical="center"/>
    </xf>
    <xf numFmtId="0" fontId="9" fillId="0" borderId="8" xfId="11" applyFont="1" applyFill="1" applyBorder="1" applyAlignment="1" applyProtection="1">
      <alignment horizontal="left" vertical="center" wrapText="1" indent="2"/>
    </xf>
    <xf numFmtId="0" fontId="9" fillId="0" borderId="8" xfId="6" applyNumberFormat="1" applyFont="1" applyFill="1" applyBorder="1" applyAlignment="1" applyProtection="1">
      <alignment horizontal="left" vertical="center" wrapText="1"/>
    </xf>
    <xf numFmtId="0" fontId="9" fillId="0" borderId="0" xfId="1" applyFont="1" applyFill="1" applyAlignment="1" applyProtection="1">
      <alignment horizontal="left" vertical="top" wrapText="1"/>
    </xf>
    <xf numFmtId="49" fontId="9" fillId="0" borderId="0" xfId="1" applyNumberFormat="1" applyFont="1" applyFill="1" applyBorder="1" applyAlignment="1" applyProtection="1">
      <alignment vertical="center" wrapText="1"/>
    </xf>
    <xf numFmtId="0" fontId="14" fillId="0" borderId="6" xfId="10" applyFont="1" applyFill="1" applyBorder="1" applyAlignment="1">
      <alignment horizontal="center" vertical="center" wrapText="1"/>
    </xf>
    <xf numFmtId="49" fontId="9" fillId="0" borderId="0" xfId="1" applyNumberFormat="1" applyFont="1" applyFill="1" applyAlignment="1" applyProtection="1">
      <alignment vertical="center" wrapText="1"/>
    </xf>
    <xf numFmtId="0" fontId="29" fillId="5" borderId="0" xfId="1" applyFont="1" applyFill="1" applyBorder="1" applyAlignment="1" applyProtection="1">
      <alignment vertical="center" wrapText="1"/>
    </xf>
    <xf numFmtId="0" fontId="9" fillId="5" borderId="0" xfId="1" applyFont="1" applyFill="1" applyBorder="1" applyAlignment="1" applyProtection="1">
      <alignment vertical="center" wrapText="1"/>
    </xf>
    <xf numFmtId="0" fontId="14" fillId="0" borderId="0" xfId="10" applyFont="1" applyBorder="1" applyAlignment="1">
      <alignment horizontal="center" vertical="center" wrapText="1"/>
    </xf>
    <xf numFmtId="0" fontId="16" fillId="5" borderId="0" xfId="1" applyFont="1" applyFill="1" applyBorder="1" applyAlignment="1" applyProtection="1">
      <alignment horizontal="center" vertical="center" wrapText="1"/>
    </xf>
    <xf numFmtId="0" fontId="0" fillId="0" borderId="0" xfId="0" applyNumberFormat="1" applyFill="1" applyBorder="1" applyAlignment="1">
      <alignment horizontal="center" vertical="center"/>
    </xf>
    <xf numFmtId="0" fontId="0" fillId="5" borderId="2" xfId="12" applyFont="1" applyFill="1" applyBorder="1" applyAlignment="1" applyProtection="1">
      <alignment horizontal="right" vertical="center" wrapText="1" indent="1"/>
    </xf>
    <xf numFmtId="0" fontId="0" fillId="0" borderId="3" xfId="0" applyNumberFormat="1" applyFill="1" applyBorder="1" applyAlignment="1" applyProtection="1">
      <alignment vertical="center"/>
    </xf>
    <xf numFmtId="0" fontId="9" fillId="4" borderId="3" xfId="6" applyNumberFormat="1" applyFont="1" applyFill="1" applyBorder="1" applyAlignment="1" applyProtection="1">
      <alignment horizontal="left" vertical="center" wrapText="1" indent="1"/>
    </xf>
    <xf numFmtId="0" fontId="9" fillId="4" borderId="6" xfId="6" applyNumberFormat="1" applyFont="1" applyFill="1" applyBorder="1" applyAlignment="1" applyProtection="1">
      <alignment horizontal="left" vertical="center" wrapText="1" indent="1"/>
    </xf>
    <xf numFmtId="0" fontId="9" fillId="4" borderId="1" xfId="6" applyNumberFormat="1" applyFont="1" applyFill="1" applyBorder="1" applyAlignment="1" applyProtection="1">
      <alignment horizontal="left" vertical="center" wrapText="1" indent="1"/>
    </xf>
    <xf numFmtId="0" fontId="35" fillId="0" borderId="0" xfId="11" applyFont="1" applyFill="1" applyBorder="1" applyAlignment="1" applyProtection="1">
      <alignment horizontal="left" vertical="center" wrapText="1"/>
    </xf>
    <xf numFmtId="0" fontId="0" fillId="0" borderId="0" xfId="0" applyAlignment="1">
      <alignment vertical="top"/>
    </xf>
    <xf numFmtId="0" fontId="9" fillId="0" borderId="0" xfId="11" applyFont="1" applyFill="1" applyBorder="1" applyAlignment="1" applyProtection="1">
      <alignment vertical="center" wrapText="1"/>
    </xf>
    <xf numFmtId="0" fontId="9" fillId="0" borderId="0" xfId="11" applyFont="1" applyFill="1" applyBorder="1" applyAlignment="1" applyProtection="1">
      <alignment horizontal="right" vertical="center" wrapText="1"/>
    </xf>
    <xf numFmtId="0" fontId="9" fillId="0" borderId="0" xfId="11" applyFont="1" applyFill="1" applyBorder="1" applyAlignment="1" applyProtection="1">
      <alignment horizontal="right" vertical="center" wrapText="1"/>
    </xf>
    <xf numFmtId="0" fontId="9" fillId="0" borderId="8" xfId="6" applyNumberFormat="1" applyFont="1" applyFill="1" applyBorder="1" applyAlignment="1" applyProtection="1">
      <alignment horizontal="center" vertical="center" wrapText="1"/>
    </xf>
    <xf numFmtId="0" fontId="4" fillId="0" borderId="0" xfId="6" applyNumberFormat="1" applyFont="1" applyFill="1" applyBorder="1" applyAlignment="1" applyProtection="1">
      <alignment vertical="center" wrapText="1"/>
    </xf>
    <xf numFmtId="0" fontId="36" fillId="0" borderId="15" xfId="11" applyFont="1" applyFill="1" applyBorder="1" applyAlignment="1" applyProtection="1">
      <alignment horizontal="center" vertical="center" wrapText="1"/>
    </xf>
    <xf numFmtId="0" fontId="9" fillId="5" borderId="2" xfId="1" applyFont="1" applyFill="1" applyBorder="1" applyAlignment="1" applyProtection="1">
      <alignment horizontal="center" vertical="center" wrapText="1"/>
    </xf>
    <xf numFmtId="0" fontId="9" fillId="5" borderId="13" xfId="1" applyFont="1" applyFill="1" applyBorder="1" applyAlignment="1" applyProtection="1">
      <alignment vertical="center" wrapText="1"/>
    </xf>
    <xf numFmtId="0" fontId="0" fillId="5" borderId="3" xfId="13" applyNumberFormat="1" applyFont="1" applyFill="1" applyBorder="1" applyAlignment="1" applyProtection="1">
      <alignment horizontal="center" vertical="center" wrapText="1"/>
    </xf>
    <xf numFmtId="0" fontId="0" fillId="5" borderId="6" xfId="13" applyNumberFormat="1" applyFont="1" applyFill="1" applyBorder="1" applyAlignment="1" applyProtection="1">
      <alignment horizontal="center" vertical="center" wrapText="1"/>
    </xf>
    <xf numFmtId="0" fontId="0" fillId="5" borderId="1" xfId="13" applyNumberFormat="1" applyFont="1" applyFill="1" applyBorder="1" applyAlignment="1" applyProtection="1">
      <alignment horizontal="center" vertical="center" wrapText="1"/>
    </xf>
    <xf numFmtId="0" fontId="9" fillId="5" borderId="12" xfId="1" applyFont="1" applyFill="1" applyBorder="1" applyAlignment="1" applyProtection="1">
      <alignment horizontal="center" vertical="center" wrapText="1"/>
    </xf>
    <xf numFmtId="0" fontId="22" fillId="3" borderId="12" xfId="0" applyFont="1" applyFill="1" applyBorder="1" applyAlignment="1" applyProtection="1">
      <alignment horizontal="center" vertical="center" textRotation="90" wrapText="1"/>
    </xf>
    <xf numFmtId="0" fontId="9" fillId="6" borderId="12" xfId="14" applyFont="1" applyFill="1" applyBorder="1" applyAlignment="1" applyProtection="1">
      <alignment horizontal="center" vertical="center" wrapText="1"/>
    </xf>
    <xf numFmtId="0" fontId="9" fillId="6" borderId="3" xfId="14" applyFont="1" applyFill="1" applyBorder="1" applyAlignment="1" applyProtection="1">
      <alignment horizontal="center" vertical="center" wrapText="1"/>
    </xf>
    <xf numFmtId="0" fontId="9" fillId="6" borderId="1" xfId="14" applyFont="1" applyFill="1" applyBorder="1" applyAlignment="1" applyProtection="1">
      <alignment horizontal="center" vertical="center" wrapText="1"/>
    </xf>
    <xf numFmtId="0" fontId="9" fillId="6" borderId="6" xfId="11" applyFont="1" applyFill="1" applyBorder="1" applyAlignment="1" applyProtection="1">
      <alignment horizontal="center" vertical="center" wrapText="1"/>
    </xf>
    <xf numFmtId="0" fontId="9" fillId="6" borderId="1" xfId="11" applyFont="1" applyFill="1" applyBorder="1" applyAlignment="1" applyProtection="1">
      <alignment horizontal="center" vertical="center" wrapText="1"/>
    </xf>
    <xf numFmtId="0" fontId="9" fillId="5" borderId="13" xfId="1" applyFont="1" applyFill="1" applyBorder="1" applyAlignment="1" applyProtection="1">
      <alignment horizontal="center" vertical="center" wrapText="1"/>
    </xf>
    <xf numFmtId="0" fontId="22" fillId="3" borderId="13" xfId="0" applyFont="1" applyFill="1" applyBorder="1" applyAlignment="1" applyProtection="1">
      <alignment horizontal="center" vertical="center" textRotation="90" wrapText="1"/>
    </xf>
    <xf numFmtId="0" fontId="9" fillId="5" borderId="16" xfId="1" applyFont="1" applyFill="1" applyBorder="1" applyAlignment="1" applyProtection="1">
      <alignment vertical="center" wrapText="1"/>
    </xf>
    <xf numFmtId="0" fontId="9" fillId="6" borderId="16" xfId="14" applyFont="1" applyFill="1" applyBorder="1" applyAlignment="1" applyProtection="1">
      <alignment horizontal="center" vertical="center" wrapText="1"/>
    </xf>
    <xf numFmtId="0" fontId="0" fillId="6" borderId="2" xfId="14" applyFont="1" applyFill="1" applyBorder="1" applyAlignment="1" applyProtection="1">
      <alignment horizontal="center" vertical="center" wrapText="1"/>
    </xf>
    <xf numFmtId="0" fontId="0" fillId="6" borderId="2" xfId="11" applyFont="1" applyFill="1" applyBorder="1" applyAlignment="1" applyProtection="1">
      <alignment horizontal="center" vertical="center" wrapText="1"/>
    </xf>
    <xf numFmtId="0" fontId="0" fillId="6" borderId="3" xfId="11" applyFont="1" applyFill="1" applyBorder="1" applyAlignment="1" applyProtection="1">
      <alignment horizontal="center" vertical="center" wrapText="1"/>
    </xf>
    <xf numFmtId="0" fontId="0" fillId="6" borderId="1" xfId="11" applyFont="1" applyFill="1" applyBorder="1" applyAlignment="1" applyProtection="1">
      <alignment horizontal="center" vertical="center" wrapText="1"/>
    </xf>
    <xf numFmtId="0" fontId="9" fillId="5" borderId="16" xfId="1" applyFont="1" applyFill="1" applyBorder="1" applyAlignment="1" applyProtection="1">
      <alignment horizontal="center" vertical="center" wrapText="1"/>
    </xf>
    <xf numFmtId="0" fontId="22" fillId="3" borderId="16" xfId="0" applyFont="1" applyFill="1" applyBorder="1" applyAlignment="1" applyProtection="1">
      <alignment horizontal="center" vertical="center" textRotation="90" wrapText="1"/>
    </xf>
    <xf numFmtId="0" fontId="37" fillId="5" borderId="0" xfId="1" applyFont="1" applyFill="1" applyBorder="1" applyAlignment="1" applyProtection="1">
      <alignment vertical="center" wrapText="1"/>
    </xf>
    <xf numFmtId="49" fontId="17" fillId="5" borderId="8" xfId="7" applyNumberFormat="1" applyFont="1" applyFill="1" applyBorder="1" applyAlignment="1" applyProtection="1">
      <alignment horizontal="center" vertical="center" wrapText="1"/>
    </xf>
    <xf numFmtId="49" fontId="4" fillId="5" borderId="8" xfId="7" applyNumberFormat="1" applyFont="1" applyFill="1" applyBorder="1" applyAlignment="1" applyProtection="1">
      <alignment horizontal="center" vertical="center" wrapText="1"/>
    </xf>
    <xf numFmtId="0" fontId="17" fillId="5" borderId="8" xfId="7" applyNumberFormat="1" applyFont="1" applyFill="1" applyBorder="1" applyAlignment="1" applyProtection="1">
      <alignment horizontal="center" vertical="center" wrapText="1"/>
    </xf>
    <xf numFmtId="0" fontId="4" fillId="5" borderId="8" xfId="7" applyNumberFormat="1" applyFont="1" applyFill="1" applyBorder="1" applyAlignment="1" applyProtection="1">
      <alignment horizontal="center" vertical="center" wrapText="1"/>
    </xf>
    <xf numFmtId="0" fontId="17" fillId="5" borderId="8" xfId="7" applyNumberFormat="1" applyFont="1" applyFill="1" applyBorder="1" applyAlignment="1" applyProtection="1">
      <alignment horizontal="center" vertical="center" wrapText="1"/>
    </xf>
    <xf numFmtId="0" fontId="4" fillId="0" borderId="0" xfId="1" applyFont="1" applyFill="1" applyBorder="1" applyAlignment="1" applyProtection="1">
      <alignment horizontal="center" vertical="center" wrapText="1"/>
    </xf>
    <xf numFmtId="0" fontId="4" fillId="0" borderId="0" xfId="1" applyFont="1" applyFill="1" applyBorder="1" applyAlignment="1" applyProtection="1">
      <alignment vertical="center" wrapText="1"/>
    </xf>
    <xf numFmtId="49" fontId="4" fillId="0" borderId="0" xfId="1" applyNumberFormat="1" applyFont="1" applyFill="1" applyBorder="1" applyAlignment="1" applyProtection="1">
      <alignment vertical="center" wrapText="1"/>
    </xf>
    <xf numFmtId="0" fontId="4" fillId="0" borderId="0" xfId="1" applyFont="1" applyFill="1" applyBorder="1" applyAlignment="1" applyProtection="1">
      <alignment horizontal="center" vertical="center" wrapText="1"/>
    </xf>
    <xf numFmtId="0" fontId="9" fillId="0" borderId="0" xfId="0" applyFont="1" applyBorder="1" applyAlignment="1">
      <alignment vertical="top"/>
    </xf>
    <xf numFmtId="0" fontId="4" fillId="0" borderId="11" xfId="1" applyFont="1" applyFill="1" applyBorder="1" applyAlignment="1" applyProtection="1">
      <alignment vertical="center" wrapText="1"/>
    </xf>
    <xf numFmtId="0" fontId="9" fillId="5" borderId="2" xfId="1" applyNumberFormat="1" applyFont="1" applyFill="1" applyBorder="1" applyAlignment="1" applyProtection="1">
      <alignment horizontal="left" vertical="center" wrapText="1"/>
    </xf>
    <xf numFmtId="0" fontId="9" fillId="0" borderId="2" xfId="11" applyFont="1" applyFill="1" applyBorder="1" applyAlignment="1" applyProtection="1">
      <alignment vertical="center" wrapText="1"/>
    </xf>
    <xf numFmtId="0" fontId="9" fillId="0" borderId="2" xfId="6" applyNumberFormat="1" applyFont="1" applyFill="1" applyBorder="1" applyAlignment="1" applyProtection="1">
      <alignment vertical="center" wrapText="1"/>
    </xf>
    <xf numFmtId="0" fontId="9" fillId="4" borderId="2" xfId="6" applyNumberFormat="1" applyFont="1" applyFill="1" applyBorder="1" applyAlignment="1" applyProtection="1">
      <alignment horizontal="left" vertical="center" wrapText="1"/>
    </xf>
    <xf numFmtId="0" fontId="9" fillId="0" borderId="0" xfId="1" applyFont="1" applyFill="1" applyBorder="1" applyAlignment="1" applyProtection="1">
      <alignment horizontal="center" vertical="center" wrapText="1"/>
    </xf>
    <xf numFmtId="0" fontId="12" fillId="5" borderId="0" xfId="1" applyFont="1" applyFill="1" applyBorder="1" applyAlignment="1" applyProtection="1">
      <alignment horizontal="center" vertical="center" wrapText="1"/>
    </xf>
    <xf numFmtId="0" fontId="9" fillId="5" borderId="2" xfId="1" applyNumberFormat="1" applyFont="1" applyFill="1" applyBorder="1" applyAlignment="1" applyProtection="1">
      <alignment horizontal="left" vertical="center" wrapText="1" indent="1"/>
    </xf>
    <xf numFmtId="0" fontId="10" fillId="0" borderId="0" xfId="1" applyFont="1" applyFill="1" applyBorder="1" applyAlignment="1" applyProtection="1">
      <alignment vertical="center" wrapText="1"/>
    </xf>
    <xf numFmtId="0" fontId="9" fillId="5" borderId="2" xfId="1" applyNumberFormat="1" applyFont="1" applyFill="1" applyBorder="1" applyAlignment="1" applyProtection="1">
      <alignment horizontal="left" vertical="center" wrapText="1" indent="2"/>
    </xf>
    <xf numFmtId="0" fontId="9" fillId="5" borderId="2" xfId="1" applyNumberFormat="1" applyFont="1" applyFill="1" applyBorder="1" applyAlignment="1" applyProtection="1">
      <alignment horizontal="left" vertical="center" wrapText="1" indent="3"/>
    </xf>
    <xf numFmtId="0" fontId="9" fillId="5" borderId="2" xfId="1" applyNumberFormat="1" applyFont="1" applyFill="1" applyBorder="1" applyAlignment="1" applyProtection="1">
      <alignment horizontal="left" vertical="center" wrapText="1" indent="4"/>
    </xf>
    <xf numFmtId="0" fontId="9" fillId="0" borderId="2" xfId="1" applyNumberFormat="1" applyFont="1" applyFill="1" applyBorder="1" applyAlignment="1" applyProtection="1">
      <alignment horizontal="left" vertical="center" wrapText="1"/>
    </xf>
    <xf numFmtId="0" fontId="9" fillId="0" borderId="2" xfId="1" applyFont="1" applyFill="1" applyBorder="1" applyAlignment="1" applyProtection="1">
      <alignment horizontal="left" vertical="center" wrapText="1"/>
    </xf>
    <xf numFmtId="0" fontId="10" fillId="0" borderId="0" xfId="1" applyFont="1" applyFill="1" applyBorder="1" applyAlignment="1" applyProtection="1">
      <alignment horizontal="center" vertical="center" wrapText="1"/>
    </xf>
    <xf numFmtId="0" fontId="9" fillId="7" borderId="3" xfId="1" applyNumberFormat="1" applyFont="1" applyFill="1" applyBorder="1" applyAlignment="1" applyProtection="1">
      <alignment horizontal="left" vertical="center" wrapText="1"/>
      <protection locked="0"/>
    </xf>
    <xf numFmtId="0" fontId="9" fillId="7" borderId="6" xfId="1" applyNumberFormat="1" applyFont="1" applyFill="1" applyBorder="1" applyAlignment="1" applyProtection="1">
      <alignment horizontal="left" vertical="center" wrapText="1"/>
      <protection locked="0"/>
    </xf>
    <xf numFmtId="0" fontId="9" fillId="7" borderId="1" xfId="1" applyNumberFormat="1" applyFont="1" applyFill="1" applyBorder="1" applyAlignment="1" applyProtection="1">
      <alignment horizontal="left" vertical="center" wrapText="1"/>
      <protection locked="0"/>
    </xf>
    <xf numFmtId="0" fontId="10" fillId="0" borderId="11" xfId="1" applyFont="1" applyFill="1" applyBorder="1" applyAlignment="1" applyProtection="1">
      <alignment horizontal="center" vertical="center" wrapText="1"/>
    </xf>
    <xf numFmtId="0" fontId="9" fillId="7" borderId="2" xfId="1" applyNumberFormat="1" applyFont="1" applyFill="1" applyBorder="1" applyAlignment="1" applyProtection="1">
      <alignment horizontal="left" vertical="center" wrapText="1" indent="6"/>
      <protection locked="0"/>
    </xf>
    <xf numFmtId="49" fontId="9" fillId="0" borderId="2" xfId="6" applyNumberFormat="1" applyFont="1" applyFill="1" applyBorder="1" applyAlignment="1" applyProtection="1">
      <alignment vertical="center" wrapText="1"/>
    </xf>
    <xf numFmtId="4" fontId="9" fillId="7" borderId="2" xfId="15" applyNumberFormat="1" applyFont="1" applyFill="1" applyBorder="1" applyAlignment="1" applyProtection="1">
      <alignment horizontal="right" vertical="center" wrapText="1"/>
      <protection locked="0"/>
    </xf>
    <xf numFmtId="4" fontId="9" fillId="0" borderId="2" xfId="15" applyNumberFormat="1" applyFont="1" applyFill="1" applyBorder="1" applyAlignment="1" applyProtection="1">
      <alignment horizontal="right" vertical="center" wrapText="1"/>
    </xf>
    <xf numFmtId="49" fontId="0" fillId="7" borderId="2" xfId="6" applyNumberFormat="1" applyFont="1" applyFill="1" applyBorder="1" applyAlignment="1" applyProtection="1">
      <alignment horizontal="center" vertical="center" wrapText="1"/>
      <protection locked="0"/>
    </xf>
    <xf numFmtId="49" fontId="9" fillId="8" borderId="2" xfId="6" applyNumberFormat="1" applyFont="1" applyFill="1" applyBorder="1" applyAlignment="1" applyProtection="1">
      <alignment horizontal="center" vertical="center" wrapText="1"/>
    </xf>
    <xf numFmtId="4" fontId="9" fillId="5" borderId="2" xfId="15" applyNumberFormat="1" applyFont="1" applyFill="1" applyBorder="1" applyAlignment="1" applyProtection="1">
      <alignment horizontal="right" vertical="center" wrapText="1"/>
    </xf>
    <xf numFmtId="49" fontId="9" fillId="0" borderId="2" xfId="1" applyNumberFormat="1" applyFont="1" applyFill="1" applyBorder="1" applyAlignment="1" applyProtection="1">
      <alignment horizontal="left" vertical="center" wrapText="1"/>
    </xf>
    <xf numFmtId="0" fontId="9" fillId="0" borderId="2" xfId="1" applyNumberFormat="1" applyFont="1" applyFill="1" applyBorder="1" applyAlignment="1" applyProtection="1">
      <alignment horizontal="left" vertical="center" wrapText="1" indent="6"/>
    </xf>
    <xf numFmtId="4" fontId="4" fillId="0" borderId="2" xfId="15" applyNumberFormat="1" applyFont="1" applyFill="1" applyBorder="1" applyAlignment="1" applyProtection="1">
      <alignment horizontal="center" vertical="center" wrapText="1"/>
    </xf>
    <xf numFmtId="0" fontId="39" fillId="3" borderId="3" xfId="0" applyFont="1" applyFill="1" applyBorder="1" applyAlignment="1" applyProtection="1">
      <alignment horizontal="center" vertical="center"/>
    </xf>
    <xf numFmtId="0" fontId="22" fillId="3" borderId="6" xfId="0" applyFont="1" applyFill="1" applyBorder="1" applyAlignment="1" applyProtection="1">
      <alignment horizontal="left" vertical="center" indent="5"/>
    </xf>
    <xf numFmtId="0" fontId="22" fillId="3" borderId="6" xfId="0" applyFont="1" applyFill="1" applyBorder="1" applyAlignment="1" applyProtection="1">
      <alignment horizontal="left" vertical="center" indent="4"/>
    </xf>
    <xf numFmtId="0" fontId="39" fillId="3" borderId="6" xfId="0" applyFont="1" applyFill="1" applyBorder="1" applyAlignment="1" applyProtection="1">
      <alignment horizontal="left" vertical="center"/>
    </xf>
    <xf numFmtId="49" fontId="0" fillId="3" borderId="6" xfId="6" applyNumberFormat="1" applyFont="1" applyFill="1" applyBorder="1" applyAlignment="1" applyProtection="1">
      <alignment horizontal="center" vertical="center" wrapText="1"/>
    </xf>
    <xf numFmtId="49" fontId="19" fillId="3" borderId="6" xfId="6" applyNumberFormat="1" applyFont="1" applyFill="1" applyBorder="1" applyAlignment="1" applyProtection="1">
      <alignment horizontal="center" vertical="center" wrapText="1"/>
    </xf>
    <xf numFmtId="49" fontId="9" fillId="3" borderId="1" xfId="6" applyNumberFormat="1" applyFont="1" applyFill="1" applyBorder="1" applyAlignment="1" applyProtection="1">
      <alignment horizontal="center" vertical="center" wrapText="1"/>
    </xf>
    <xf numFmtId="0" fontId="4" fillId="0" borderId="0" xfId="0" applyFont="1" applyAlignment="1">
      <alignment vertical="top"/>
    </xf>
    <xf numFmtId="0" fontId="4" fillId="0" borderId="11" xfId="1" applyFont="1" applyFill="1" applyBorder="1" applyAlignment="1" applyProtection="1">
      <alignment horizontal="center" vertical="center" wrapText="1"/>
    </xf>
    <xf numFmtId="0" fontId="14" fillId="0" borderId="0" xfId="1" applyFont="1" applyFill="1" applyBorder="1" applyAlignment="1" applyProtection="1">
      <alignment vertical="center" wrapText="1"/>
    </xf>
    <xf numFmtId="0" fontId="34" fillId="0" borderId="0" xfId="1" applyFont="1" applyFill="1" applyAlignment="1" applyProtection="1">
      <alignment vertical="top" wrapText="1"/>
    </xf>
    <xf numFmtId="4" fontId="18" fillId="7" borderId="2" xfId="15" applyNumberFormat="1" applyFont="1" applyFill="1" applyBorder="1" applyAlignment="1" applyProtection="1">
      <alignment horizontal="right" vertical="center" wrapText="1"/>
      <protection locked="0"/>
    </xf>
    <xf numFmtId="4" fontId="18" fillId="0" borderId="2" xfId="15" applyNumberFormat="1" applyFont="1" applyFill="1" applyBorder="1" applyAlignment="1" applyProtection="1">
      <alignment horizontal="right" vertical="center" wrapText="1"/>
    </xf>
    <xf numFmtId="49" fontId="2" fillId="7" borderId="2" xfId="6" applyNumberFormat="1" applyFont="1" applyFill="1" applyBorder="1" applyAlignment="1" applyProtection="1">
      <alignment horizontal="center" vertical="center" wrapText="1"/>
      <protection locked="0"/>
    </xf>
    <xf numFmtId="49" fontId="18" fillId="8" borderId="2" xfId="6" applyNumberFormat="1" applyFont="1" applyFill="1" applyBorder="1" applyAlignment="1" applyProtection="1">
      <alignment horizontal="center" vertical="center" wrapText="1"/>
    </xf>
    <xf numFmtId="4" fontId="40" fillId="0" borderId="2" xfId="15" applyNumberFormat="1" applyFont="1" applyFill="1" applyBorder="1" applyAlignment="1" applyProtection="1">
      <alignment horizontal="center" vertical="center" wrapText="1"/>
    </xf>
    <xf numFmtId="0" fontId="41" fillId="0" borderId="0" xfId="10" applyFont="1" applyBorder="1" applyAlignment="1">
      <alignment horizontal="center" vertical="center" wrapText="1"/>
    </xf>
    <xf numFmtId="0" fontId="35" fillId="0" borderId="0" xfId="11" applyFont="1" applyFill="1" applyBorder="1" applyAlignment="1" applyProtection="1">
      <alignment horizontal="center" vertical="center" wrapText="1"/>
    </xf>
    <xf numFmtId="0" fontId="38" fillId="0" borderId="10" xfId="15" applyFill="1" applyBorder="1" applyAlignment="1" applyProtection="1">
      <alignment horizontal="center" vertical="center" wrapText="1"/>
    </xf>
  </cellXfs>
  <cellStyles count="16">
    <cellStyle name="Гиперссылка" xfId="15" builtinId="8"/>
    <cellStyle name="Заголовок" xfId="2"/>
    <cellStyle name="ЗаголовокСтолбца" xfId="7"/>
    <cellStyle name="Значение" xfId="3"/>
    <cellStyle name="Обычный" xfId="0" builtinId="0"/>
    <cellStyle name="Обычный 14 6" xfId="13"/>
    <cellStyle name="Обычный 15" xfId="9"/>
    <cellStyle name="Обычный 3" xfId="5"/>
    <cellStyle name="Обычный 3 2" xfId="8"/>
    <cellStyle name="Обычный_BALANCE.WARM.2007YEAR(FACT)" xfId="14"/>
    <cellStyle name="Обычный_JKH.OPEN.INFO.HVS(v3.5)_цены161210" xfId="11"/>
    <cellStyle name="Обычный_razrabotka_sablonov_po_WKU" xfId="4"/>
    <cellStyle name="Обычный_SIMPLE_1_massive2" xfId="12"/>
    <cellStyle name="Обычный_ЖКУ_проект3" xfId="6"/>
    <cellStyle name="Обычный_Мониторинг инвестиций" xfId="1"/>
    <cellStyle name="Обычный_Шаблон по источникам для Модуля Реестр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8</xdr:row>
      <xdr:rowOff>0</xdr:rowOff>
    </xdr:from>
    <xdr:to>
      <xdr:col>4</xdr:col>
      <xdr:colOff>219075</xdr:colOff>
      <xdr:row>9</xdr:row>
      <xdr:rowOff>38100</xdr:rowOff>
    </xdr:to>
    <xdr:pic macro="[1]!modInfo.MainSheetHelp">
      <xdr:nvPicPr>
        <xdr:cNvPr id="2" name="ExcludeHelp_1"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0" y="542925"/>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7</xdr:col>
      <xdr:colOff>0</xdr:colOff>
      <xdr:row>8</xdr:row>
      <xdr:rowOff>0</xdr:rowOff>
    </xdr:from>
    <xdr:to>
      <xdr:col>7</xdr:col>
      <xdr:colOff>219075</xdr:colOff>
      <xdr:row>9</xdr:row>
      <xdr:rowOff>38100</xdr:rowOff>
    </xdr:to>
    <xdr:pic macro="[1]!modInfo.MainSheetHelp">
      <xdr:nvPicPr>
        <xdr:cNvPr id="3" name="ExcludeHelp_2"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91025" y="542925"/>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10</xdr:col>
      <xdr:colOff>0</xdr:colOff>
      <xdr:row>8</xdr:row>
      <xdr:rowOff>0</xdr:rowOff>
    </xdr:from>
    <xdr:to>
      <xdr:col>10</xdr:col>
      <xdr:colOff>219075</xdr:colOff>
      <xdr:row>9</xdr:row>
      <xdr:rowOff>38100</xdr:rowOff>
    </xdr:to>
    <xdr:pic macro="[1]!modInfo.MainSheetHelp">
      <xdr:nvPicPr>
        <xdr:cNvPr id="4" name="ExcludeHelp_2"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81925" y="542925"/>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xdr:from>
      <xdr:col>0</xdr:col>
      <xdr:colOff>0</xdr:colOff>
      <xdr:row>3</xdr:row>
      <xdr:rowOff>0</xdr:rowOff>
    </xdr:from>
    <xdr:to>
      <xdr:col>2</xdr:col>
      <xdr:colOff>238125</xdr:colOff>
      <xdr:row>3</xdr:row>
      <xdr:rowOff>247650</xdr:rowOff>
    </xdr:to>
    <xdr:pic macro="[1]!modThisWorkbook.Freeze_Panes">
      <xdr:nvPicPr>
        <xdr:cNvPr id="5" name="FREEZE_PANES" descr="update_org.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0</xdr:rowOff>
    </xdr:from>
    <xdr:to>
      <xdr:col>3</xdr:col>
      <xdr:colOff>0</xdr:colOff>
      <xdr:row>3</xdr:row>
      <xdr:rowOff>247650</xdr:rowOff>
    </xdr:to>
    <xdr:pic macro="[1]!modThisWorkbook.Freeze_Panes">
      <xdr:nvPicPr>
        <xdr:cNvPr id="6" name="UNFREEZE_PANES" descr="update_org.png" hidden="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4</xdr:row>
      <xdr:rowOff>0</xdr:rowOff>
    </xdr:from>
    <xdr:to>
      <xdr:col>10</xdr:col>
      <xdr:colOff>238125</xdr:colOff>
      <xdr:row>4</xdr:row>
      <xdr:rowOff>247650</xdr:rowOff>
    </xdr:to>
    <xdr:pic macro="[1]!modThisWorkbook.Freeze_Panes">
      <xdr:nvPicPr>
        <xdr:cNvPr id="2" name="FREEZE_PANES"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4</xdr:row>
      <xdr:rowOff>0</xdr:rowOff>
    </xdr:from>
    <xdr:to>
      <xdr:col>11</xdr:col>
      <xdr:colOff>0</xdr:colOff>
      <xdr:row>4</xdr:row>
      <xdr:rowOff>247650</xdr:rowOff>
    </xdr:to>
    <xdr:pic macro="[1]!modThisWorkbook.Freeze_Panes">
      <xdr:nvPicPr>
        <xdr:cNvPr id="3" name="UNFREEZE_PANES"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530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84</xdr:col>
      <xdr:colOff>38100</xdr:colOff>
      <xdr:row>27</xdr:row>
      <xdr:rowOff>0</xdr:rowOff>
    </xdr:from>
    <xdr:to>
      <xdr:col>84</xdr:col>
      <xdr:colOff>228600</xdr:colOff>
      <xdr:row>29</xdr:row>
      <xdr:rowOff>9525</xdr:rowOff>
    </xdr:to>
    <xdr:grpSp>
      <xdr:nvGrpSpPr>
        <xdr:cNvPr id="4" name="shCalendar" hidden="1"/>
        <xdr:cNvGrpSpPr>
          <a:grpSpLocks/>
        </xdr:cNvGrpSpPr>
      </xdr:nvGrpSpPr>
      <xdr:grpSpPr bwMode="auto">
        <a:xfrm>
          <a:off x="41557575" y="4324350"/>
          <a:ext cx="190500" cy="190500"/>
          <a:chOff x="13896191" y="1813753"/>
          <a:chExt cx="211023" cy="178845"/>
        </a:xfrm>
      </xdr:grpSpPr>
      <xdr:sp macro="[1]!modfrmDateChoose.CalendarShow" textlink="">
        <xdr:nvSpPr>
          <xdr:cNvPr id="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6" name="shCalendar_1" descr="CalendarSmall.bmp" hidden="1"/>
          <xdr:cNvPicPr preferRelativeResize="0">
            <a:picLocks/>
          </xdr:cNvPicPr>
        </xdr:nvPicPr>
        <xdr:blipFill>
          <a:blip xmlns:r="http://schemas.openxmlformats.org/officeDocument/2006/relationships" r:embed="rId3">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40;&#1083;&#1077;&#1074;&#1090;&#1080;&#1085;&#1072;/Documents/&#1056;&#1048;%20&#1058;&#1072;&#1088;&#1080;&#1092;&#1099;%20&#1080;%20&#1094;&#1077;&#1085;&#1099;/FAS.JKH.OPEN.INFO.PRICE.WARM.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Инструкция"/>
      <sheetName val="Лог обновления"/>
      <sheetName val="Титульный"/>
      <sheetName val="Территории"/>
      <sheetName val="Перечень тарифов"/>
      <sheetName val="Форма 1.0.1 | Т-ТЭ | &gt;=25МВт"/>
      <sheetName val="Форма 4.2.1 | Т-ТЭ | &gt;=25МВт"/>
      <sheetName val="Форма 1.0.1 | Т-ТЭ | ТСО"/>
      <sheetName val="Форма 4.2.1 | Т-ТЭ | ТСО"/>
      <sheetName val="Форма 1.0.1 | Т-ТЭ | потр"/>
      <sheetName val="Форма 4.2.1 | Т-ТЭ | потр"/>
      <sheetName val="Форма 1.0.1 | Т-ТЭ | предел"/>
      <sheetName val="Форма 4.2.1 | Т-ТЭ | предел"/>
      <sheetName val="Форма 1.0.1 | Т-ТЭ | индикат"/>
      <sheetName val="Форма 4.2.1 | Т-ТЭ | индикат"/>
      <sheetName val="Форма 1.0.1 | Резерв мощности"/>
      <sheetName val="Форма 4.2.1 | Резерв мощности"/>
      <sheetName val="Форма 1.0.1 | Т-ТН"/>
      <sheetName val="Форма 4.2.2 | Т-ТН"/>
      <sheetName val="Форма 1.0.1 | Т-передача ТЭ"/>
      <sheetName val="Форма 4.2.2 | Т-передача ТЭ"/>
      <sheetName val="Форма 1.0.1 | Т-передача ТН"/>
      <sheetName val="Форма 4.2.2 | Т-передача ТН"/>
      <sheetName val="Форма 1.0.1 | Т-гор.вода"/>
      <sheetName val="Форма 4.2.3 | Т-гор.вода"/>
      <sheetName val="Форма 1.0.1 | Т-подкл"/>
      <sheetName val="Форма 4.2.4 | Т-подкл"/>
      <sheetName val="Форма 1.0.1 | Т-подкл(инд)"/>
      <sheetName val="Форма 4.2.5 | Т-подкл(инд)"/>
      <sheetName val="Форма 1.0.1 | Форма 4.7"/>
      <sheetName val="Форма 4.7"/>
      <sheetName val="Форма 1.0.1 | Форма 4.8"/>
      <sheetName val="Форма 4.8"/>
      <sheetName val="Форма 1.0.2"/>
      <sheetName val="Сведения об изменении"/>
      <sheetName val="Комментарии"/>
      <sheetName val="Проверка"/>
      <sheetName val="et_union_hor"/>
      <sheetName val="TEHSHEET"/>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2"/>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s>
    <definedNames>
      <definedName name="modfrmDateChoose.CalendarShow"/>
      <definedName name="modInfo.MainSheetHelp"/>
      <definedName name="modThisWorkbook.Freeze_Panes"/>
    </definedNames>
    <sheetDataSet>
      <sheetData sheetId="0" refreshError="1"/>
      <sheetData sheetId="1" refreshError="1"/>
      <sheetData sheetId="2" refreshError="1"/>
      <sheetData sheetId="3">
        <row r="7">
          <cell r="F7" t="str">
            <v>Чувашская республика</v>
          </cell>
        </row>
        <row r="15">
          <cell r="F15" t="str">
            <v>26.12.2018</v>
          </cell>
        </row>
        <row r="18">
          <cell r="F18" t="str">
            <v>Государственная служба Чувашской Республики по конкурентной политике и тарифам</v>
          </cell>
        </row>
        <row r="19">
          <cell r="F19" t="str">
            <v>18.12.2018</v>
          </cell>
        </row>
        <row r="20">
          <cell r="F20" t="str">
            <v>145-30-33/т</v>
          </cell>
        </row>
        <row r="21">
          <cell r="F21" t="str">
            <v>Официальный интернет портал правовой информации. Государственная система правовой информации.</v>
          </cell>
        </row>
      </sheetData>
      <sheetData sheetId="4">
        <row r="13">
          <cell r="H13" t="str">
            <v>Моргаушский муниципальный район</v>
          </cell>
        </row>
        <row r="14">
          <cell r="R14" t="str">
            <v>Моргаушское (97632435)</v>
          </cell>
        </row>
        <row r="15">
          <cell r="R15" t="str">
            <v>Большесундырское (97632420)</v>
          </cell>
        </row>
        <row r="16">
          <cell r="R16" t="str">
            <v>Ильинское (97632425)</v>
          </cell>
        </row>
        <row r="17">
          <cell r="R17" t="str">
            <v>Ярославское (97632490)</v>
          </cell>
        </row>
        <row r="18">
          <cell r="R18" t="str">
            <v>Ярабайкасинское (97632488)</v>
          </cell>
        </row>
      </sheetData>
      <sheetData sheetId="5">
        <row r="21">
          <cell r="F21" t="str">
            <v>Производство тепловой энергии. Некомбинированная выработка</v>
          </cell>
          <cell r="J21" t="str">
            <v>Тариф на теплоноситель, поставляемый теплоснабжающей организацией, владеющей источником (источниками) тепловой энергии, на котором производится теплоноситель</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ow r="2">
          <cell r="O2" t="str">
            <v>вода</v>
          </cell>
          <cell r="R2" t="str">
            <v>организации-перепродавцы</v>
          </cell>
        </row>
        <row r="3">
          <cell r="O3" t="str">
            <v>пар</v>
          </cell>
          <cell r="R3" t="str">
            <v>бюджетные организации</v>
          </cell>
        </row>
        <row r="4">
          <cell r="O4" t="str">
            <v>отборный пар, 1.2-2.5 кг/см2</v>
          </cell>
          <cell r="R4" t="str">
            <v>население</v>
          </cell>
        </row>
        <row r="5">
          <cell r="O5" t="str">
            <v>отборный пар, 2.5-7 кг/см2</v>
          </cell>
          <cell r="R5" t="str">
            <v>прочие</v>
          </cell>
        </row>
        <row r="6">
          <cell r="O6" t="str">
            <v>отборный пар, 7-13 кг/см2</v>
          </cell>
          <cell r="R6" t="str">
            <v>без дифференциации</v>
          </cell>
        </row>
        <row r="7">
          <cell r="O7" t="str">
            <v>отборный пар, &gt; 13 кг/см2</v>
          </cell>
        </row>
        <row r="8">
          <cell r="O8" t="str">
            <v>острый и редуцированный пар</v>
          </cell>
        </row>
        <row r="9">
          <cell r="O9" t="str">
            <v>горячая вода в системе централизованного теплоснабжения на отопление</v>
          </cell>
        </row>
        <row r="10">
          <cell r="O10" t="str">
            <v>горячая вода в системе централизованного теплоснабжения на горячее водоснабжение</v>
          </cell>
        </row>
        <row r="11">
          <cell r="O11" t="str">
            <v>прочее</v>
          </cell>
        </row>
        <row r="12">
          <cell r="O12" t="str">
            <v>без дифференциации</v>
          </cell>
        </row>
      </sheetData>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publication.pravo.gov.ru/Document/View/21012018121900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4"/>
  <sheetViews>
    <sheetView topLeftCell="D3" workbookViewId="0">
      <selection activeCell="E27" sqref="E27"/>
    </sheetView>
  </sheetViews>
  <sheetFormatPr defaultRowHeight="14.25"/>
  <cols>
    <col min="1" max="1" width="9.140625" style="10" hidden="1" customWidth="1"/>
    <col min="2" max="2" width="9.140625" style="11" hidden="1" customWidth="1"/>
    <col min="3" max="3" width="3.7109375" style="30" hidden="1" customWidth="1"/>
    <col min="4" max="4" width="6.28515625" style="11" customWidth="1"/>
    <col min="5" max="5" width="46.42578125" style="11" customWidth="1"/>
    <col min="6" max="6" width="3.7109375" style="11" customWidth="1"/>
    <col min="7" max="7" width="5.7109375" style="11" customWidth="1"/>
    <col min="8" max="8" width="41.42578125" style="11" bestFit="1" customWidth="1"/>
    <col min="9" max="9" width="3.7109375" style="11" customWidth="1"/>
    <col min="10" max="10" width="5.7109375" style="11" customWidth="1"/>
    <col min="11" max="11" width="32.5703125" style="11" customWidth="1"/>
    <col min="12" max="12" width="14.85546875" style="11" customWidth="1"/>
    <col min="13" max="13" width="3.7109375" style="15" hidden="1" customWidth="1"/>
    <col min="14" max="16" width="9.140625" style="15" hidden="1" customWidth="1"/>
    <col min="17" max="17" width="25.7109375" style="16" hidden="1" customWidth="1"/>
    <col min="18" max="18" width="14.42578125" style="15" hidden="1" customWidth="1"/>
    <col min="19" max="22" width="9.140625" style="17"/>
    <col min="23" max="16384" width="9.140625" style="11"/>
  </cols>
  <sheetData>
    <row r="1" spans="1:256" s="1" customFormat="1" ht="5.25" hidden="1">
      <c r="C1" s="2"/>
      <c r="H1" s="2"/>
      <c r="I1" s="2"/>
      <c r="J1" s="2"/>
      <c r="K1" s="2" t="s">
        <v>0</v>
      </c>
      <c r="L1" s="3" t="s">
        <v>1</v>
      </c>
      <c r="M1" s="4" t="s">
        <v>2</v>
      </c>
      <c r="N1" s="4"/>
      <c r="O1" s="4"/>
      <c r="P1" s="4"/>
      <c r="Q1" s="5"/>
      <c r="R1" s="4"/>
      <c r="S1" s="4"/>
      <c r="T1" s="4"/>
      <c r="U1" s="4"/>
      <c r="V1" s="4"/>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row>
    <row r="2" spans="1:256" s="9" customFormat="1" hidden="1">
      <c r="A2" s="6"/>
      <c r="B2" s="6"/>
      <c r="C2" s="7"/>
      <c r="D2" s="6"/>
      <c r="E2" s="6"/>
      <c r="F2" s="6"/>
      <c r="G2" s="6"/>
      <c r="H2" s="6"/>
      <c r="I2" s="6"/>
      <c r="J2" s="6"/>
      <c r="K2" s="6"/>
      <c r="L2" s="6"/>
      <c r="M2" s="4"/>
      <c r="N2" s="4"/>
      <c r="O2" s="4"/>
      <c r="P2" s="4"/>
      <c r="Q2" s="5"/>
      <c r="R2" s="4"/>
      <c r="S2" s="8"/>
      <c r="T2" s="8"/>
      <c r="U2" s="8"/>
      <c r="V2" s="8"/>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row>
    <row r="3" spans="1:256" s="18" customFormat="1">
      <c r="A3" s="10"/>
      <c r="B3" s="11"/>
      <c r="C3" s="12"/>
      <c r="D3" s="13"/>
      <c r="E3" s="13"/>
      <c r="F3" s="13"/>
      <c r="G3" s="13"/>
      <c r="H3" s="13"/>
      <c r="I3" s="13"/>
      <c r="J3" s="13"/>
      <c r="K3" s="13"/>
      <c r="L3" s="14"/>
      <c r="M3" s="15"/>
      <c r="N3" s="15"/>
      <c r="O3" s="15"/>
      <c r="P3" s="15"/>
      <c r="Q3" s="16"/>
      <c r="R3" s="15"/>
      <c r="S3" s="17"/>
      <c r="T3" s="17"/>
      <c r="U3" s="17"/>
      <c r="V3" s="17"/>
    </row>
    <row r="4" spans="1:256" s="18" customFormat="1" ht="22.5">
      <c r="A4" s="10"/>
      <c r="B4" s="11"/>
      <c r="C4" s="12"/>
      <c r="D4" s="19" t="s">
        <v>3</v>
      </c>
      <c r="E4" s="20"/>
      <c r="F4" s="20"/>
      <c r="G4" s="20"/>
      <c r="H4" s="21"/>
      <c r="I4" s="22"/>
      <c r="M4" s="15"/>
      <c r="N4" s="15"/>
      <c r="O4" s="15"/>
      <c r="P4" s="15"/>
      <c r="Q4" s="16"/>
      <c r="R4" s="15"/>
      <c r="S4" s="17"/>
      <c r="T4" s="17"/>
      <c r="U4" s="17"/>
      <c r="V4" s="17"/>
    </row>
    <row r="5" spans="1:256" s="18" customFormat="1" hidden="1">
      <c r="A5" s="10"/>
      <c r="B5" s="11"/>
      <c r="C5" s="12"/>
      <c r="D5" s="13"/>
      <c r="E5" s="13"/>
      <c r="F5" s="13"/>
      <c r="G5" s="13"/>
      <c r="H5" s="23"/>
      <c r="I5" s="23"/>
      <c r="J5" s="23"/>
      <c r="K5" s="23"/>
      <c r="L5" s="24"/>
      <c r="M5" s="15"/>
      <c r="N5" s="15"/>
      <c r="O5" s="15"/>
      <c r="P5" s="15"/>
      <c r="Q5" s="16"/>
      <c r="R5" s="15"/>
      <c r="S5" s="17"/>
      <c r="T5" s="17"/>
      <c r="U5" s="17"/>
      <c r="V5" s="17"/>
    </row>
    <row r="6" spans="1:256" s="18" customFormat="1" ht="15" hidden="1">
      <c r="A6" s="25"/>
      <c r="B6" s="25"/>
      <c r="C6" s="12"/>
      <c r="D6" s="26"/>
      <c r="E6" s="26"/>
      <c r="F6" s="27" t="s">
        <v>4</v>
      </c>
      <c r="G6" s="27"/>
      <c r="H6" s="23"/>
      <c r="I6" s="23"/>
      <c r="J6" s="28"/>
      <c r="K6" s="29"/>
      <c r="L6" s="29"/>
      <c r="M6" s="15"/>
      <c r="N6" s="15"/>
      <c r="O6" s="15"/>
      <c r="P6" s="15"/>
      <c r="Q6" s="16"/>
      <c r="R6" s="15"/>
      <c r="S6" s="17"/>
      <c r="T6" s="17"/>
      <c r="U6" s="17"/>
      <c r="V6" s="17"/>
    </row>
    <row r="8" spans="1:256" s="18" customFormat="1">
      <c r="A8" s="10"/>
      <c r="B8" s="11"/>
      <c r="C8" s="12"/>
      <c r="D8" s="31" t="s">
        <v>5</v>
      </c>
      <c r="E8" s="31"/>
      <c r="F8" s="31" t="s">
        <v>6</v>
      </c>
      <c r="G8" s="31"/>
      <c r="H8" s="31"/>
      <c r="I8" s="32" t="s">
        <v>7</v>
      </c>
      <c r="J8" s="32"/>
      <c r="K8" s="32"/>
      <c r="L8" s="32"/>
      <c r="M8" s="15"/>
      <c r="N8" s="15"/>
      <c r="O8" s="15"/>
      <c r="P8" s="15"/>
      <c r="Q8" s="16"/>
      <c r="R8" s="15"/>
      <c r="S8" s="17"/>
      <c r="T8" s="17"/>
      <c r="U8" s="17"/>
      <c r="V8" s="17"/>
    </row>
    <row r="9" spans="1:256" s="18" customFormat="1">
      <c r="A9" s="10"/>
      <c r="B9" s="11"/>
      <c r="C9" s="12"/>
      <c r="D9" s="33" t="s">
        <v>8</v>
      </c>
      <c r="E9" s="33" t="s">
        <v>9</v>
      </c>
      <c r="F9" s="34" t="s">
        <v>8</v>
      </c>
      <c r="G9" s="35"/>
      <c r="H9" s="36" t="s">
        <v>9</v>
      </c>
      <c r="I9" s="37" t="s">
        <v>8</v>
      </c>
      <c r="J9" s="37"/>
      <c r="K9" s="36" t="s">
        <v>9</v>
      </c>
      <c r="L9" s="36" t="s">
        <v>1</v>
      </c>
      <c r="M9" s="15"/>
      <c r="N9" s="15"/>
      <c r="O9" s="15"/>
      <c r="P9" s="15"/>
      <c r="Q9" s="16"/>
      <c r="R9" s="15"/>
      <c r="S9" s="17"/>
      <c r="T9" s="17"/>
      <c r="U9" s="17"/>
      <c r="V9" s="17"/>
    </row>
    <row r="10" spans="1:256" ht="11.25">
      <c r="C10" s="38"/>
      <c r="D10" s="39" t="s">
        <v>10</v>
      </c>
      <c r="E10" s="39" t="s">
        <v>11</v>
      </c>
      <c r="F10" s="40" t="s">
        <v>12</v>
      </c>
      <c r="G10" s="40"/>
      <c r="H10" s="39" t="s">
        <v>13</v>
      </c>
      <c r="I10" s="40" t="s">
        <v>14</v>
      </c>
      <c r="J10" s="40"/>
      <c r="K10" s="39" t="s">
        <v>15</v>
      </c>
      <c r="L10" s="39" t="s">
        <v>16</v>
      </c>
      <c r="M10" s="41"/>
      <c r="N10" s="41"/>
      <c r="O10" s="41"/>
      <c r="P10" s="41"/>
      <c r="Q10" s="42"/>
      <c r="R10" s="41"/>
      <c r="S10" s="43"/>
      <c r="T10" s="43"/>
      <c r="U10" s="43"/>
      <c r="V10" s="43"/>
    </row>
    <row r="11" spans="1:256" s="18" customFormat="1" hidden="1">
      <c r="A11" s="11"/>
      <c r="B11" s="11"/>
      <c r="C11" s="12"/>
      <c r="D11" s="44">
        <v>0</v>
      </c>
      <c r="E11" s="45"/>
      <c r="F11" s="46"/>
      <c r="G11" s="46"/>
      <c r="H11" s="47"/>
      <c r="I11" s="48"/>
      <c r="J11" s="46"/>
      <c r="K11" s="47"/>
      <c r="L11" s="49"/>
      <c r="M11" s="50" t="s">
        <v>17</v>
      </c>
      <c r="N11" s="15"/>
      <c r="O11" s="15"/>
      <c r="P11" s="15" t="s">
        <v>18</v>
      </c>
      <c r="Q11" s="16" t="s">
        <v>19</v>
      </c>
      <c r="R11" s="15" t="s">
        <v>20</v>
      </c>
      <c r="S11" s="17"/>
      <c r="T11" s="17"/>
      <c r="U11" s="17"/>
      <c r="V11" s="17"/>
    </row>
    <row r="12" spans="1:256" s="65" customFormat="1" ht="26.25">
      <c r="A12" s="51"/>
      <c r="B12" s="52" t="s">
        <v>21</v>
      </c>
      <c r="C12" s="53"/>
      <c r="D12" s="31">
        <v>1</v>
      </c>
      <c r="E12" s="54" t="s">
        <v>22</v>
      </c>
      <c r="F12" s="55"/>
      <c r="G12" s="56">
        <v>0</v>
      </c>
      <c r="H12" s="57"/>
      <c r="I12" s="58"/>
      <c r="J12" s="59" t="s">
        <v>23</v>
      </c>
      <c r="K12" s="60"/>
      <c r="L12" s="61"/>
      <c r="M12" s="15" t="e">
        <f t="shared" ref="M12:M18" ca="1" si="0">mergeValue(H12)</f>
        <v>#NAME?</v>
      </c>
      <c r="N12" s="1"/>
      <c r="O12" s="1"/>
      <c r="P12" s="15" t="str">
        <f>IF(ISERROR(MATCH(Q12,MODesc,0)),"n","y")</f>
        <v>n</v>
      </c>
      <c r="Q12" s="1" t="s">
        <v>22</v>
      </c>
      <c r="R12" s="15" t="str">
        <f>K12&amp;"("&amp;L12&amp;")"</f>
        <v>()</v>
      </c>
      <c r="S12" s="52"/>
      <c r="T12" s="52"/>
      <c r="U12" s="62"/>
      <c r="V12" s="52"/>
      <c r="W12" s="52"/>
      <c r="X12" s="52"/>
      <c r="Y12" s="63"/>
      <c r="Z12" s="63"/>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3"/>
      <c r="BW12" s="63"/>
      <c r="BX12" s="63"/>
      <c r="BY12" s="63"/>
      <c r="BZ12" s="63"/>
      <c r="CA12" s="63"/>
      <c r="CB12" s="63"/>
      <c r="CC12" s="63"/>
      <c r="CD12" s="63"/>
      <c r="CE12" s="63"/>
    </row>
    <row r="13" spans="1:256" s="65" customFormat="1" ht="15">
      <c r="A13" s="51"/>
      <c r="B13" s="52" t="s">
        <v>21</v>
      </c>
      <c r="C13" s="53"/>
      <c r="D13" s="31"/>
      <c r="E13" s="66"/>
      <c r="F13" s="67"/>
      <c r="G13" s="31">
        <v>1</v>
      </c>
      <c r="H13" s="68" t="s">
        <v>24</v>
      </c>
      <c r="I13" s="58"/>
      <c r="J13" s="59" t="s">
        <v>23</v>
      </c>
      <c r="K13" s="60"/>
      <c r="L13" s="61"/>
      <c r="M13" s="15" t="e">
        <f t="shared" ca="1" si="0"/>
        <v>#NAME?</v>
      </c>
      <c r="N13" s="1"/>
      <c r="O13" s="1"/>
      <c r="P13" s="1"/>
      <c r="Q13" s="1"/>
      <c r="R13" s="15" t="str">
        <f>K13&amp;"("&amp;L13&amp;")"</f>
        <v>()</v>
      </c>
      <c r="S13" s="52"/>
      <c r="T13" s="52"/>
      <c r="U13" s="62"/>
      <c r="V13" s="52"/>
      <c r="W13" s="52"/>
      <c r="X13" s="52"/>
      <c r="Y13" s="63"/>
      <c r="Z13" s="63"/>
      <c r="AA13" s="64"/>
      <c r="AB13" s="64"/>
      <c r="AC13" s="64"/>
      <c r="AD13" s="64"/>
      <c r="AE13" s="64"/>
      <c r="AF13" s="64"/>
      <c r="AG13" s="64"/>
      <c r="AH13" s="64"/>
      <c r="AI13" s="64"/>
      <c r="AJ13" s="64"/>
      <c r="AK13" s="64"/>
      <c r="AL13" s="64"/>
      <c r="AM13" s="64"/>
      <c r="AN13" s="64"/>
      <c r="AO13" s="64"/>
      <c r="AP13" s="64"/>
      <c r="AQ13" s="64"/>
      <c r="AR13" s="64"/>
      <c r="AS13" s="64"/>
      <c r="AT13" s="64"/>
      <c r="AU13" s="64"/>
      <c r="AV13" s="64"/>
      <c r="AW13" s="64"/>
      <c r="AX13" s="64"/>
      <c r="AY13" s="64"/>
      <c r="AZ13" s="64"/>
      <c r="BA13" s="64"/>
      <c r="BB13" s="64"/>
      <c r="BC13" s="64"/>
      <c r="BD13" s="64"/>
      <c r="BE13" s="64"/>
      <c r="BF13" s="64"/>
      <c r="BG13" s="64"/>
      <c r="BH13" s="64"/>
      <c r="BI13" s="64"/>
      <c r="BJ13" s="64"/>
      <c r="BK13" s="64"/>
      <c r="BL13" s="64"/>
      <c r="BM13" s="64"/>
      <c r="BN13" s="64"/>
      <c r="BO13" s="64"/>
      <c r="BP13" s="64"/>
      <c r="BQ13" s="64"/>
      <c r="BR13" s="64"/>
      <c r="BS13" s="64"/>
      <c r="BT13" s="64"/>
      <c r="BU13" s="64"/>
      <c r="BV13" s="63"/>
      <c r="BW13" s="63"/>
      <c r="BX13" s="63"/>
      <c r="BY13" s="63"/>
      <c r="BZ13" s="63"/>
      <c r="CA13" s="63"/>
      <c r="CB13" s="63"/>
      <c r="CC13" s="63"/>
      <c r="CD13" s="63"/>
      <c r="CE13" s="63"/>
    </row>
    <row r="14" spans="1:256" s="65" customFormat="1" ht="15">
      <c r="A14" s="51"/>
      <c r="B14" s="52" t="s">
        <v>21</v>
      </c>
      <c r="C14" s="53"/>
      <c r="D14" s="31"/>
      <c r="E14" s="66"/>
      <c r="F14" s="69"/>
      <c r="G14" s="31"/>
      <c r="H14" s="68"/>
      <c r="I14" s="70"/>
      <c r="J14" s="56">
        <v>1</v>
      </c>
      <c r="K14" s="71" t="s">
        <v>25</v>
      </c>
      <c r="L14" s="72" t="s">
        <v>26</v>
      </c>
      <c r="M14" s="15" t="e">
        <f t="shared" ca="1" si="0"/>
        <v>#NAME?</v>
      </c>
      <c r="N14" s="1"/>
      <c r="O14" s="1"/>
      <c r="P14" s="1"/>
      <c r="Q14" s="1"/>
      <c r="R14" s="15" t="str">
        <f>K14&amp;" ("&amp;L14&amp;")"</f>
        <v>Моргаушское (97632435)</v>
      </c>
      <c r="S14" s="52"/>
      <c r="T14" s="52"/>
      <c r="U14" s="62"/>
      <c r="V14" s="52"/>
      <c r="W14" s="52"/>
      <c r="X14" s="52"/>
      <c r="Y14" s="63"/>
      <c r="Z14" s="63"/>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4"/>
      <c r="BK14" s="64"/>
      <c r="BL14" s="64"/>
      <c r="BM14" s="64"/>
      <c r="BN14" s="64"/>
      <c r="BO14" s="64"/>
      <c r="BP14" s="64"/>
      <c r="BQ14" s="64"/>
      <c r="BR14" s="64"/>
      <c r="BS14" s="64"/>
      <c r="BT14" s="64"/>
      <c r="BU14" s="64"/>
      <c r="BV14" s="63"/>
      <c r="BW14" s="63"/>
      <c r="BX14" s="63"/>
      <c r="BY14" s="63"/>
      <c r="BZ14" s="63"/>
      <c r="CA14" s="63"/>
      <c r="CB14" s="63"/>
      <c r="CC14" s="63"/>
      <c r="CD14" s="63"/>
      <c r="CE14" s="63"/>
    </row>
    <row r="15" spans="1:256" s="65" customFormat="1" ht="15">
      <c r="A15" s="51"/>
      <c r="B15" s="52" t="s">
        <v>21</v>
      </c>
      <c r="C15" s="53"/>
      <c r="D15" s="31"/>
      <c r="E15" s="66"/>
      <c r="F15" s="69"/>
      <c r="G15" s="31"/>
      <c r="H15" s="68"/>
      <c r="I15" s="70"/>
      <c r="J15" s="56">
        <v>2</v>
      </c>
      <c r="K15" s="71" t="s">
        <v>27</v>
      </c>
      <c r="L15" s="72" t="s">
        <v>28</v>
      </c>
      <c r="M15" s="15" t="e">
        <f t="shared" ca="1" si="0"/>
        <v>#NAME?</v>
      </c>
      <c r="N15" s="1"/>
      <c r="O15" s="1"/>
      <c r="P15" s="1"/>
      <c r="Q15" s="1"/>
      <c r="R15" s="15" t="str">
        <f>K15&amp;" ("&amp;L15&amp;")"</f>
        <v>Большесундырское (97632420)</v>
      </c>
      <c r="S15" s="52"/>
      <c r="T15" s="52"/>
      <c r="U15" s="62"/>
      <c r="V15" s="52"/>
      <c r="W15" s="52"/>
      <c r="X15" s="52"/>
      <c r="Y15" s="63"/>
      <c r="Z15" s="63"/>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c r="BG15" s="64"/>
      <c r="BH15" s="64"/>
      <c r="BI15" s="64"/>
      <c r="BJ15" s="64"/>
      <c r="BK15" s="64"/>
      <c r="BL15" s="64"/>
      <c r="BM15" s="64"/>
      <c r="BN15" s="64"/>
      <c r="BO15" s="64"/>
      <c r="BP15" s="64"/>
      <c r="BQ15" s="64"/>
      <c r="BR15" s="64"/>
      <c r="BS15" s="64"/>
      <c r="BT15" s="64"/>
      <c r="BU15" s="64"/>
      <c r="BV15" s="63"/>
      <c r="BW15" s="63"/>
      <c r="BX15" s="63"/>
      <c r="BY15" s="63"/>
      <c r="BZ15" s="63"/>
      <c r="CA15" s="63"/>
      <c r="CB15" s="63"/>
      <c r="CC15" s="63"/>
      <c r="CD15" s="63"/>
      <c r="CE15" s="63"/>
    </row>
    <row r="16" spans="1:256" s="65" customFormat="1" ht="15">
      <c r="A16" s="51"/>
      <c r="B16" s="52" t="s">
        <v>21</v>
      </c>
      <c r="C16" s="53"/>
      <c r="D16" s="31"/>
      <c r="E16" s="66"/>
      <c r="F16" s="69"/>
      <c r="G16" s="31"/>
      <c r="H16" s="68"/>
      <c r="I16" s="70"/>
      <c r="J16" s="56">
        <v>3</v>
      </c>
      <c r="K16" s="71" t="s">
        <v>29</v>
      </c>
      <c r="L16" s="72" t="s">
        <v>30</v>
      </c>
      <c r="M16" s="15" t="e">
        <f t="shared" ca="1" si="0"/>
        <v>#NAME?</v>
      </c>
      <c r="N16" s="1"/>
      <c r="O16" s="1"/>
      <c r="P16" s="1"/>
      <c r="Q16" s="1"/>
      <c r="R16" s="15" t="str">
        <f>K16&amp;" ("&amp;L16&amp;")"</f>
        <v>Ильинское (97632425)</v>
      </c>
      <c r="S16" s="52"/>
      <c r="T16" s="52"/>
      <c r="U16" s="62"/>
      <c r="V16" s="52"/>
      <c r="W16" s="52"/>
      <c r="X16" s="52"/>
      <c r="Y16" s="63"/>
      <c r="Z16" s="63"/>
      <c r="AA16" s="64"/>
      <c r="AB16" s="64"/>
      <c r="AC16" s="64"/>
      <c r="AD16" s="64"/>
      <c r="AE16" s="64"/>
      <c r="AF16" s="64"/>
      <c r="AG16" s="64"/>
      <c r="AH16" s="64"/>
      <c r="AI16" s="64"/>
      <c r="AJ16" s="64"/>
      <c r="AK16" s="64"/>
      <c r="AL16" s="64"/>
      <c r="AM16" s="64"/>
      <c r="AN16" s="64"/>
      <c r="AO16" s="64"/>
      <c r="AP16" s="64"/>
      <c r="AQ16" s="64"/>
      <c r="AR16" s="64"/>
      <c r="AS16" s="64"/>
      <c r="AT16" s="64"/>
      <c r="AU16" s="64"/>
      <c r="AV16" s="64"/>
      <c r="AW16" s="64"/>
      <c r="AX16" s="64"/>
      <c r="AY16" s="64"/>
      <c r="AZ16" s="64"/>
      <c r="BA16" s="64"/>
      <c r="BB16" s="64"/>
      <c r="BC16" s="64"/>
      <c r="BD16" s="64"/>
      <c r="BE16" s="64"/>
      <c r="BF16" s="64"/>
      <c r="BG16" s="64"/>
      <c r="BH16" s="64"/>
      <c r="BI16" s="64"/>
      <c r="BJ16" s="64"/>
      <c r="BK16" s="64"/>
      <c r="BL16" s="64"/>
      <c r="BM16" s="64"/>
      <c r="BN16" s="64"/>
      <c r="BO16" s="64"/>
      <c r="BP16" s="64"/>
      <c r="BQ16" s="64"/>
      <c r="BR16" s="64"/>
      <c r="BS16" s="64"/>
      <c r="BT16" s="64"/>
      <c r="BU16" s="64"/>
      <c r="BV16" s="63"/>
      <c r="BW16" s="63"/>
      <c r="BX16" s="63"/>
      <c r="BY16" s="63"/>
      <c r="BZ16" s="63"/>
      <c r="CA16" s="63"/>
      <c r="CB16" s="63"/>
      <c r="CC16" s="63"/>
      <c r="CD16" s="63"/>
      <c r="CE16" s="63"/>
    </row>
    <row r="17" spans="1:83" s="65" customFormat="1" ht="15">
      <c r="A17" s="51"/>
      <c r="B17" s="52" t="s">
        <v>21</v>
      </c>
      <c r="C17" s="53"/>
      <c r="D17" s="31"/>
      <c r="E17" s="66"/>
      <c r="F17" s="69"/>
      <c r="G17" s="31"/>
      <c r="H17" s="68"/>
      <c r="I17" s="70"/>
      <c r="J17" s="56">
        <v>4</v>
      </c>
      <c r="K17" s="71" t="s">
        <v>31</v>
      </c>
      <c r="L17" s="72" t="s">
        <v>32</v>
      </c>
      <c r="M17" s="15" t="e">
        <f t="shared" ca="1" si="0"/>
        <v>#NAME?</v>
      </c>
      <c r="N17" s="1"/>
      <c r="O17" s="1"/>
      <c r="P17" s="1"/>
      <c r="Q17" s="1"/>
      <c r="R17" s="15" t="str">
        <f>K17&amp;" ("&amp;L17&amp;")"</f>
        <v>Ярославское (97632490)</v>
      </c>
      <c r="S17" s="52"/>
      <c r="T17" s="52"/>
      <c r="U17" s="62"/>
      <c r="V17" s="52"/>
      <c r="W17" s="52"/>
      <c r="X17" s="52"/>
      <c r="Y17" s="63"/>
      <c r="Z17" s="63"/>
      <c r="AA17" s="64"/>
      <c r="AB17" s="64"/>
      <c r="AC17" s="64"/>
      <c r="AD17" s="64"/>
      <c r="AE17" s="64"/>
      <c r="AF17" s="64"/>
      <c r="AG17" s="64"/>
      <c r="AH17" s="64"/>
      <c r="AI17" s="64"/>
      <c r="AJ17" s="64"/>
      <c r="AK17" s="64"/>
      <c r="AL17" s="64"/>
      <c r="AM17" s="64"/>
      <c r="AN17" s="64"/>
      <c r="AO17" s="64"/>
      <c r="AP17" s="64"/>
      <c r="AQ17" s="64"/>
      <c r="AR17" s="64"/>
      <c r="AS17" s="64"/>
      <c r="AT17" s="64"/>
      <c r="AU17" s="64"/>
      <c r="AV17" s="64"/>
      <c r="AW17" s="64"/>
      <c r="AX17" s="64"/>
      <c r="AY17" s="64"/>
      <c r="AZ17" s="64"/>
      <c r="BA17" s="64"/>
      <c r="BB17" s="64"/>
      <c r="BC17" s="64"/>
      <c r="BD17" s="64"/>
      <c r="BE17" s="64"/>
      <c r="BF17" s="64"/>
      <c r="BG17" s="64"/>
      <c r="BH17" s="64"/>
      <c r="BI17" s="64"/>
      <c r="BJ17" s="64"/>
      <c r="BK17" s="64"/>
      <c r="BL17" s="64"/>
      <c r="BM17" s="64"/>
      <c r="BN17" s="64"/>
      <c r="BO17" s="64"/>
      <c r="BP17" s="64"/>
      <c r="BQ17" s="64"/>
      <c r="BR17" s="64"/>
      <c r="BS17" s="64"/>
      <c r="BT17" s="64"/>
      <c r="BU17" s="64"/>
      <c r="BV17" s="63"/>
      <c r="BW17" s="63"/>
      <c r="BX17" s="63"/>
      <c r="BY17" s="63"/>
      <c r="BZ17" s="63"/>
      <c r="CA17" s="63"/>
      <c r="CB17" s="63"/>
      <c r="CC17" s="63"/>
      <c r="CD17" s="63"/>
      <c r="CE17" s="63"/>
    </row>
    <row r="18" spans="1:83" s="65" customFormat="1" ht="15">
      <c r="A18" s="51"/>
      <c r="B18" s="52" t="s">
        <v>21</v>
      </c>
      <c r="C18" s="53"/>
      <c r="D18" s="31"/>
      <c r="E18" s="66"/>
      <c r="F18" s="69"/>
      <c r="G18" s="31"/>
      <c r="H18" s="68"/>
      <c r="I18" s="70"/>
      <c r="J18" s="56">
        <v>5</v>
      </c>
      <c r="K18" s="71" t="s">
        <v>33</v>
      </c>
      <c r="L18" s="72" t="s">
        <v>34</v>
      </c>
      <c r="M18" s="15" t="e">
        <f t="shared" ca="1" si="0"/>
        <v>#NAME?</v>
      </c>
      <c r="N18" s="1"/>
      <c r="O18" s="1"/>
      <c r="P18" s="1"/>
      <c r="Q18" s="1"/>
      <c r="R18" s="15" t="str">
        <f>K18&amp;" ("&amp;L18&amp;")"</f>
        <v>Ярабайкасинское (97632488)</v>
      </c>
      <c r="S18" s="52"/>
      <c r="T18" s="52"/>
      <c r="U18" s="62"/>
      <c r="V18" s="52"/>
      <c r="W18" s="52"/>
      <c r="X18" s="52"/>
      <c r="Y18" s="63"/>
      <c r="Z18" s="63"/>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c r="BA18" s="64"/>
      <c r="BB18" s="64"/>
      <c r="BC18" s="64"/>
      <c r="BD18" s="64"/>
      <c r="BE18" s="64"/>
      <c r="BF18" s="64"/>
      <c r="BG18" s="64"/>
      <c r="BH18" s="64"/>
      <c r="BI18" s="64"/>
      <c r="BJ18" s="64"/>
      <c r="BK18" s="64"/>
      <c r="BL18" s="64"/>
      <c r="BM18" s="64"/>
      <c r="BN18" s="64"/>
      <c r="BO18" s="64"/>
      <c r="BP18" s="64"/>
      <c r="BQ18" s="64"/>
      <c r="BR18" s="64"/>
      <c r="BS18" s="64"/>
      <c r="BT18" s="64"/>
      <c r="BU18" s="64"/>
      <c r="BV18" s="63"/>
      <c r="BW18" s="63"/>
      <c r="BX18" s="63"/>
      <c r="BY18" s="63"/>
      <c r="BZ18" s="63"/>
      <c r="CA18" s="63"/>
      <c r="CB18" s="63"/>
      <c r="CC18" s="63"/>
      <c r="CD18" s="63"/>
      <c r="CE18" s="63"/>
    </row>
    <row r="19" spans="1:83" s="18" customFormat="1">
      <c r="A19" s="11"/>
      <c r="B19" s="11" t="s">
        <v>35</v>
      </c>
      <c r="C19" s="12"/>
      <c r="D19" s="58"/>
      <c r="E19" s="73"/>
      <c r="F19" s="74"/>
      <c r="G19" s="74"/>
      <c r="H19" s="74"/>
      <c r="I19" s="74"/>
      <c r="J19" s="74"/>
      <c r="K19" s="74"/>
      <c r="L19" s="75"/>
      <c r="M19" s="50"/>
      <c r="N19" s="15"/>
      <c r="O19" s="15"/>
      <c r="P19" s="15"/>
      <c r="Q19" s="16" t="s">
        <v>36</v>
      </c>
      <c r="R19" s="15"/>
      <c r="S19" s="17"/>
      <c r="T19" s="17"/>
      <c r="U19" s="17"/>
      <c r="V19" s="17"/>
    </row>
    <row r="20" spans="1:83" s="18" customFormat="1">
      <c r="A20" s="10"/>
      <c r="B20" s="11"/>
      <c r="C20" s="30"/>
      <c r="D20" s="76"/>
      <c r="E20" s="76"/>
      <c r="F20" s="76"/>
      <c r="G20" s="76"/>
      <c r="H20" s="76"/>
      <c r="I20" s="76"/>
      <c r="J20" s="76"/>
      <c r="K20" s="76"/>
      <c r="L20" s="76"/>
      <c r="M20" s="15"/>
      <c r="N20" s="15"/>
      <c r="O20" s="15"/>
      <c r="P20" s="15"/>
      <c r="Q20" s="16"/>
      <c r="R20" s="15"/>
      <c r="S20" s="17"/>
      <c r="T20" s="17"/>
      <c r="U20" s="17"/>
      <c r="V20" s="17"/>
    </row>
    <row r="21" spans="1:83" s="18" customFormat="1">
      <c r="A21" s="10"/>
      <c r="B21" s="11"/>
      <c r="C21" s="30"/>
      <c r="D21" s="11"/>
      <c r="E21" s="11"/>
      <c r="F21" s="11"/>
      <c r="G21" s="11"/>
      <c r="H21" s="11"/>
      <c r="I21" s="11"/>
      <c r="J21" s="11"/>
      <c r="K21" s="11"/>
      <c r="L21" s="11"/>
      <c r="M21" s="15"/>
      <c r="N21" s="15"/>
      <c r="O21" s="15"/>
      <c r="P21" s="15"/>
      <c r="Q21" s="16"/>
      <c r="R21" s="15"/>
      <c r="S21" s="17"/>
      <c r="T21" s="17"/>
      <c r="U21" s="17"/>
      <c r="V21" s="17"/>
    </row>
    <row r="22" spans="1:83" s="18" customFormat="1">
      <c r="A22" s="10"/>
      <c r="B22" s="11"/>
      <c r="C22" s="30"/>
      <c r="D22" s="11"/>
      <c r="E22" s="11"/>
      <c r="F22" s="11"/>
      <c r="G22" s="11"/>
      <c r="H22" s="11"/>
      <c r="I22" s="11"/>
      <c r="J22" s="11"/>
      <c r="K22" s="11"/>
      <c r="L22" s="11"/>
      <c r="M22" s="15"/>
      <c r="N22" s="15"/>
      <c r="O22" s="15"/>
      <c r="P22" s="15"/>
      <c r="Q22" s="16"/>
      <c r="R22" s="15"/>
      <c r="S22" s="17"/>
      <c r="T22" s="17"/>
      <c r="U22" s="17"/>
      <c r="V22" s="17"/>
    </row>
    <row r="23" spans="1:83" s="78" customFormat="1" ht="10.5">
      <c r="A23" s="77"/>
      <c r="C23" s="79"/>
      <c r="D23" s="80"/>
      <c r="E23" s="80"/>
      <c r="M23" s="15"/>
      <c r="N23" s="15"/>
      <c r="O23" s="15"/>
      <c r="P23" s="15"/>
      <c r="Q23" s="16"/>
      <c r="R23" s="15"/>
      <c r="S23" s="17"/>
      <c r="T23" s="17"/>
      <c r="U23" s="17"/>
      <c r="V23" s="17"/>
    </row>
    <row r="24" spans="1:83" s="78" customFormat="1" ht="10.5">
      <c r="A24" s="77"/>
      <c r="C24" s="79"/>
      <c r="D24" s="80"/>
      <c r="E24" s="80"/>
      <c r="M24" s="15"/>
      <c r="N24" s="15"/>
      <c r="O24" s="15"/>
      <c r="P24" s="15"/>
      <c r="Q24" s="16"/>
      <c r="R24" s="15"/>
      <c r="S24" s="17"/>
      <c r="T24" s="17"/>
      <c r="U24" s="17"/>
      <c r="V24" s="17"/>
    </row>
  </sheetData>
  <mergeCells count="16">
    <mergeCell ref="F9:G9"/>
    <mergeCell ref="I9:J9"/>
    <mergeCell ref="F10:G10"/>
    <mergeCell ref="I10:J10"/>
    <mergeCell ref="C12:C18"/>
    <mergeCell ref="D12:D18"/>
    <mergeCell ref="E12:E18"/>
    <mergeCell ref="F13:F18"/>
    <mergeCell ref="G13:G18"/>
    <mergeCell ref="H13:H18"/>
    <mergeCell ref="D4:H4"/>
    <mergeCell ref="D6:E6"/>
    <mergeCell ref="F6:G6"/>
    <mergeCell ref="D8:E8"/>
    <mergeCell ref="F8:H8"/>
    <mergeCell ref="I8:L8"/>
  </mergeCells>
  <dataValidations count="1">
    <dataValidation type="textLength" operator="lessThanOrEqual" allowBlank="1" showInputMessage="1" showErrorMessage="1" errorTitle="Ошибка" error="Допускается ввод не более 900 символов!" sqref="E12">
      <formula1>900</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opLeftCell="E1" workbookViewId="0">
      <selection activeCell="E2" sqref="E2:F2"/>
    </sheetView>
  </sheetViews>
  <sheetFormatPr defaultColWidth="10.5703125" defaultRowHeight="11.25"/>
  <cols>
    <col min="1" max="1" width="3.7109375" style="81" hidden="1" customWidth="1"/>
    <col min="2" max="4" width="3.7109375" style="1" hidden="1" customWidth="1"/>
    <col min="5" max="5" width="37.7109375" style="11" customWidth="1"/>
    <col min="6" max="6" width="66.85546875" style="11" customWidth="1"/>
    <col min="7" max="8" width="10.5703125" style="1"/>
    <col min="9" max="9" width="11.140625" style="1" customWidth="1"/>
    <col min="10" max="17" width="10.5703125" style="1"/>
    <col min="18" max="16384" width="10.5703125" style="11"/>
  </cols>
  <sheetData>
    <row r="1" spans="1:17">
      <c r="A1" s="81" t="s">
        <v>13</v>
      </c>
    </row>
    <row r="2" spans="1:17" ht="22.5" customHeight="1">
      <c r="E2" s="104" t="s">
        <v>37</v>
      </c>
      <c r="F2" s="104"/>
    </row>
    <row r="4" spans="1:17" s="84" customFormat="1" ht="15">
      <c r="A4" s="83"/>
      <c r="B4" s="83"/>
      <c r="C4" s="83"/>
      <c r="D4" s="83"/>
      <c r="E4" s="31"/>
      <c r="F4" s="31"/>
      <c r="G4" s="83"/>
      <c r="H4" s="83"/>
      <c r="I4" s="83"/>
      <c r="J4" s="83"/>
      <c r="K4" s="83"/>
      <c r="L4" s="83"/>
      <c r="M4" s="83"/>
      <c r="N4" s="83"/>
      <c r="O4" s="83"/>
      <c r="P4" s="83"/>
      <c r="Q4" s="83"/>
    </row>
    <row r="5" spans="1:17" s="84" customFormat="1" ht="15">
      <c r="A5" s="83"/>
      <c r="B5" s="83"/>
      <c r="C5" s="83"/>
      <c r="D5" s="83"/>
      <c r="E5" s="85" t="s">
        <v>39</v>
      </c>
      <c r="F5" s="86" t="s">
        <v>40</v>
      </c>
      <c r="G5" s="83"/>
      <c r="H5" s="83"/>
      <c r="I5" s="83"/>
      <c r="J5" s="83"/>
      <c r="K5" s="83"/>
      <c r="L5" s="83"/>
      <c r="M5" s="83"/>
      <c r="N5" s="83"/>
      <c r="O5" s="83"/>
      <c r="P5" s="83"/>
      <c r="Q5" s="83"/>
    </row>
    <row r="6" spans="1:17" s="84" customFormat="1" ht="15">
      <c r="A6" s="83"/>
      <c r="B6" s="83"/>
      <c r="C6" s="83"/>
      <c r="D6" s="83"/>
      <c r="E6" s="87">
        <v>2</v>
      </c>
      <c r="F6" s="88">
        <v>3</v>
      </c>
      <c r="G6" s="83">
        <v>4</v>
      </c>
      <c r="H6" s="83"/>
      <c r="I6" s="83"/>
      <c r="J6" s="83"/>
      <c r="K6" s="83"/>
      <c r="L6" s="83"/>
      <c r="M6" s="83"/>
      <c r="N6" s="83"/>
      <c r="O6" s="83"/>
      <c r="P6" s="83"/>
      <c r="Q6" s="83"/>
    </row>
    <row r="7" spans="1:17" s="84" customFormat="1" ht="18.75">
      <c r="A7" s="83"/>
      <c r="B7" s="83"/>
      <c r="C7" s="83"/>
      <c r="D7" s="83"/>
      <c r="E7" s="89" t="s">
        <v>41</v>
      </c>
      <c r="F7" s="90" t="str">
        <f>IF(dateCh="","",dateCh)</f>
        <v>26.12.2018</v>
      </c>
      <c r="G7" s="92"/>
      <c r="H7" s="83"/>
      <c r="I7" s="83"/>
      <c r="J7" s="83"/>
      <c r="K7" s="83"/>
      <c r="L7" s="83"/>
      <c r="M7" s="83"/>
      <c r="N7" s="83"/>
      <c r="O7" s="83"/>
      <c r="P7" s="83"/>
      <c r="Q7" s="83"/>
    </row>
    <row r="8" spans="1:17" s="84" customFormat="1" ht="22.5">
      <c r="A8" s="93">
        <v>1</v>
      </c>
      <c r="B8" s="83"/>
      <c r="C8" s="83"/>
      <c r="D8" s="83"/>
      <c r="E8" s="89" t="s">
        <v>42</v>
      </c>
      <c r="F8" s="90" t="str">
        <f>IF('[1]Перечень тарифов'!R21="","наименование отсутствует","" &amp; '[1]Перечень тарифов'!R21 &amp; "")</f>
        <v>наименование отсутствует</v>
      </c>
      <c r="G8" s="92"/>
      <c r="H8" s="83"/>
      <c r="I8" s="83"/>
      <c r="J8" s="83"/>
      <c r="K8" s="83"/>
      <c r="L8" s="83"/>
      <c r="M8" s="83"/>
      <c r="N8" s="83"/>
      <c r="O8" s="83"/>
      <c r="P8" s="83"/>
      <c r="Q8" s="83"/>
    </row>
    <row r="9" spans="1:17" s="84" customFormat="1" ht="22.5">
      <c r="A9" s="93"/>
      <c r="B9" s="83"/>
      <c r="C9" s="83"/>
      <c r="D9" s="83"/>
      <c r="E9" s="89" t="s">
        <v>43</v>
      </c>
      <c r="F9" s="90" t="str">
        <f>IF('[1]Перечень тарифов'!F21="","наименование отсутствует","" &amp; '[1]Перечень тарифов'!F21 &amp; "")</f>
        <v>Производство тепловой энергии. Некомбинированная выработка</v>
      </c>
      <c r="G9" s="92"/>
      <c r="H9" s="83"/>
      <c r="I9" s="83"/>
      <c r="J9" s="83"/>
      <c r="K9" s="83"/>
      <c r="L9" s="83"/>
      <c r="M9" s="83"/>
      <c r="N9" s="83"/>
      <c r="O9" s="83"/>
      <c r="P9" s="83"/>
      <c r="Q9" s="83"/>
    </row>
    <row r="10" spans="1:17" s="84" customFormat="1" ht="22.5">
      <c r="A10" s="93"/>
      <c r="B10" s="83"/>
      <c r="C10" s="83"/>
      <c r="D10" s="83"/>
      <c r="E10" s="89" t="s">
        <v>44</v>
      </c>
      <c r="F10" s="86" t="s">
        <v>45</v>
      </c>
      <c r="G10" s="92"/>
      <c r="H10" s="83"/>
      <c r="I10" s="83"/>
      <c r="J10" s="83"/>
      <c r="K10" s="83"/>
      <c r="L10" s="83"/>
      <c r="M10" s="83"/>
      <c r="N10" s="83"/>
      <c r="O10" s="83"/>
      <c r="P10" s="83"/>
      <c r="Q10" s="83"/>
    </row>
    <row r="11" spans="1:17" s="84" customFormat="1" ht="18.75">
      <c r="A11" s="93"/>
      <c r="B11" s="93">
        <v>1</v>
      </c>
      <c r="C11" s="94"/>
      <c r="D11" s="94"/>
      <c r="E11" s="95" t="s">
        <v>46</v>
      </c>
      <c r="F11" s="90" t="str">
        <f>IF(region_name="","",region_name)</f>
        <v>Чувашская республика</v>
      </c>
      <c r="G11" s="92"/>
      <c r="H11" s="83"/>
      <c r="I11" s="83"/>
      <c r="J11" s="83"/>
      <c r="K11" s="83"/>
      <c r="L11" s="83"/>
      <c r="M11" s="83"/>
      <c r="N11" s="83"/>
      <c r="O11" s="83"/>
      <c r="P11" s="83"/>
      <c r="Q11" s="83"/>
    </row>
    <row r="12" spans="1:17" s="84" customFormat="1" ht="18.75">
      <c r="A12" s="93"/>
      <c r="B12" s="93"/>
      <c r="C12" s="93">
        <v>1</v>
      </c>
      <c r="D12" s="94"/>
      <c r="E12" s="96" t="s">
        <v>47</v>
      </c>
      <c r="F12" s="90" t="str">
        <f>IF([1]Территории!H13="","","" &amp; [1]Территории!H13 &amp; "")</f>
        <v>Моргаушский муниципальный район</v>
      </c>
      <c r="G12" s="92"/>
      <c r="H12" s="83"/>
      <c r="I12" s="83"/>
      <c r="J12" s="83"/>
      <c r="K12" s="83"/>
      <c r="L12" s="83"/>
      <c r="M12" s="83"/>
      <c r="N12" s="83"/>
      <c r="O12" s="83"/>
      <c r="P12" s="83"/>
      <c r="Q12" s="83"/>
    </row>
    <row r="13" spans="1:17" s="84" customFormat="1" ht="18.75" customHeight="1">
      <c r="A13" s="93"/>
      <c r="B13" s="93"/>
      <c r="C13" s="93"/>
      <c r="D13" s="94">
        <v>1</v>
      </c>
      <c r="E13" s="97" t="s">
        <v>48</v>
      </c>
      <c r="F13" s="90" t="str">
        <f>IF([1]Территории!R14="","","" &amp; [1]Территории!R14 &amp; "")</f>
        <v>Моргаушское (97632435)</v>
      </c>
      <c r="G13" s="92"/>
      <c r="H13" s="83"/>
      <c r="I13" s="83"/>
      <c r="J13" s="83"/>
      <c r="K13" s="83"/>
      <c r="L13" s="83"/>
      <c r="M13" s="83"/>
      <c r="N13" s="83"/>
      <c r="O13" s="83"/>
      <c r="P13" s="83"/>
      <c r="Q13" s="83"/>
    </row>
    <row r="14" spans="1:17" s="84" customFormat="1" ht="18.75">
      <c r="A14" s="93"/>
      <c r="B14" s="93"/>
      <c r="C14" s="93"/>
      <c r="D14" s="94">
        <v>2</v>
      </c>
      <c r="E14" s="97" t="s">
        <v>48</v>
      </c>
      <c r="F14" s="90" t="str">
        <f>IF([1]Территории!R15="","","" &amp; [1]Территории!R15 &amp; "")</f>
        <v>Большесундырское (97632420)</v>
      </c>
      <c r="G14" s="92"/>
      <c r="H14" s="83"/>
      <c r="I14" s="83"/>
      <c r="J14" s="83"/>
      <c r="K14" s="83"/>
      <c r="L14" s="83"/>
      <c r="M14" s="83"/>
      <c r="N14" s="83"/>
      <c r="O14" s="83"/>
      <c r="P14" s="83"/>
      <c r="Q14" s="83"/>
    </row>
    <row r="15" spans="1:17" s="84" customFormat="1" ht="18.75">
      <c r="A15" s="93"/>
      <c r="B15" s="93"/>
      <c r="C15" s="93"/>
      <c r="D15" s="94">
        <v>3</v>
      </c>
      <c r="E15" s="97" t="s">
        <v>48</v>
      </c>
      <c r="F15" s="90" t="str">
        <f>IF([1]Территории!R16="","","" &amp; [1]Территории!R16 &amp; "")</f>
        <v>Ильинское (97632425)</v>
      </c>
      <c r="G15" s="92"/>
      <c r="H15" s="83"/>
      <c r="I15" s="83"/>
      <c r="J15" s="83"/>
      <c r="K15" s="83"/>
      <c r="L15" s="83"/>
      <c r="M15" s="83"/>
      <c r="N15" s="83"/>
      <c r="O15" s="83"/>
      <c r="P15" s="83"/>
      <c r="Q15" s="83"/>
    </row>
    <row r="16" spans="1:17" s="84" customFormat="1" ht="18.75">
      <c r="A16" s="93"/>
      <c r="B16" s="93"/>
      <c r="C16" s="93"/>
      <c r="D16" s="94">
        <v>4</v>
      </c>
      <c r="E16" s="97" t="s">
        <v>48</v>
      </c>
      <c r="F16" s="90" t="str">
        <f>IF([1]Территории!R17="","","" &amp; [1]Территории!R17 &amp; "")</f>
        <v>Ярославское (97632490)</v>
      </c>
      <c r="G16" s="92"/>
      <c r="H16" s="83"/>
      <c r="I16" s="83"/>
      <c r="J16" s="83"/>
      <c r="K16" s="83"/>
      <c r="L16" s="83"/>
      <c r="M16" s="83"/>
      <c r="N16" s="83"/>
      <c r="O16" s="83"/>
      <c r="P16" s="83"/>
      <c r="Q16" s="83"/>
    </row>
    <row r="17" spans="1:17" s="84" customFormat="1" ht="18.75">
      <c r="A17" s="93"/>
      <c r="B17" s="93"/>
      <c r="C17" s="93"/>
      <c r="D17" s="94">
        <v>5</v>
      </c>
      <c r="E17" s="97" t="s">
        <v>48</v>
      </c>
      <c r="F17" s="90" t="str">
        <f>IF([1]Территории!R18="","","" &amp; [1]Территории!R18 &amp; "")</f>
        <v>Ярабайкасинское (97632488)</v>
      </c>
      <c r="G17" s="92"/>
      <c r="H17" s="83"/>
      <c r="I17" s="83"/>
      <c r="J17" s="83"/>
      <c r="K17" s="83"/>
      <c r="L17" s="83"/>
      <c r="M17" s="83"/>
      <c r="N17" s="83"/>
      <c r="O17" s="83"/>
      <c r="P17" s="83"/>
      <c r="Q17" s="83"/>
    </row>
    <row r="18" spans="1:17" s="99" customFormat="1" ht="15">
      <c r="A18" s="98"/>
      <c r="B18" s="98"/>
      <c r="C18" s="98"/>
      <c r="D18" s="98"/>
      <c r="E18" s="100"/>
      <c r="F18" s="101"/>
      <c r="G18" s="98"/>
      <c r="H18" s="98"/>
      <c r="I18" s="98"/>
      <c r="J18" s="98"/>
      <c r="K18" s="98"/>
      <c r="L18" s="98"/>
      <c r="M18" s="98"/>
      <c r="N18" s="98"/>
      <c r="O18" s="98"/>
      <c r="P18" s="98"/>
      <c r="Q18" s="98"/>
    </row>
    <row r="19" spans="1:17" s="99" customFormat="1" ht="15">
      <c r="A19" s="98"/>
      <c r="B19" s="98"/>
      <c r="C19" s="98"/>
      <c r="D19" s="98"/>
      <c r="E19" s="102" t="s">
        <v>49</v>
      </c>
      <c r="F19" s="102"/>
      <c r="G19" s="98"/>
      <c r="H19" s="98"/>
      <c r="I19" s="98"/>
      <c r="J19" s="98"/>
      <c r="K19" s="98"/>
      <c r="L19" s="98"/>
      <c r="M19" s="98"/>
      <c r="N19" s="98"/>
      <c r="O19" s="98"/>
      <c r="P19" s="98"/>
      <c r="Q19" s="98"/>
    </row>
  </sheetData>
  <mergeCells count="6">
    <mergeCell ref="E19:F19"/>
    <mergeCell ref="E2:F2"/>
    <mergeCell ref="E4:F4"/>
    <mergeCell ref="A8:A17"/>
    <mergeCell ref="B11:B17"/>
    <mergeCell ref="C12:C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34"/>
  <sheetViews>
    <sheetView tabSelected="1" topLeftCell="L4" workbookViewId="0">
      <selection activeCell="L5" sqref="L5:AB5"/>
    </sheetView>
  </sheetViews>
  <sheetFormatPr defaultColWidth="10.5703125" defaultRowHeight="14.25"/>
  <cols>
    <col min="1" max="6" width="10.5703125" style="1" hidden="1" customWidth="1"/>
    <col min="7" max="8" width="9.140625" style="81" hidden="1" customWidth="1"/>
    <col min="9" max="9" width="3.7109375" style="105" hidden="1" customWidth="1"/>
    <col min="10" max="11" width="3.7109375" style="82" hidden="1" customWidth="1"/>
    <col min="12" max="12" width="6.5703125" style="11" customWidth="1"/>
    <col min="13" max="13" width="41.85546875" style="11" customWidth="1"/>
    <col min="14" max="14" width="1.7109375" style="11" hidden="1" customWidth="1"/>
    <col min="15" max="15" width="20.7109375" style="11" customWidth="1"/>
    <col min="16" max="17" width="1.7109375" style="11" hidden="1" customWidth="1"/>
    <col min="18" max="18" width="11.7109375" style="11" customWidth="1"/>
    <col min="19" max="19" width="3.7109375" style="11" customWidth="1"/>
    <col min="20" max="20" width="11.7109375" style="11" customWidth="1"/>
    <col min="21" max="21" width="8.5703125" style="11" customWidth="1"/>
    <col min="22" max="22" width="20.28515625" style="11" customWidth="1"/>
    <col min="23" max="24" width="1.7109375" style="11" hidden="1" customWidth="1"/>
    <col min="25" max="25" width="11.7109375" style="11" customWidth="1"/>
    <col min="26" max="26" width="3.7109375" style="11" customWidth="1"/>
    <col min="27" max="27" width="11.7109375" style="11" customWidth="1"/>
    <col min="28" max="28" width="8.5703125" style="11" customWidth="1"/>
    <col min="29" max="29" width="20.85546875" style="11" customWidth="1"/>
    <col min="30" max="31" width="1.7109375" style="11" hidden="1" customWidth="1"/>
    <col min="32" max="32" width="11.7109375" style="11" customWidth="1"/>
    <col min="33" max="33" width="3.7109375" style="11" customWidth="1"/>
    <col min="34" max="34" width="11.7109375" style="11" customWidth="1"/>
    <col min="35" max="35" width="8.5703125" style="11" customWidth="1"/>
    <col min="36" max="36" width="21.5703125" style="11" customWidth="1"/>
    <col min="37" max="38" width="1.7109375" style="11" hidden="1" customWidth="1"/>
    <col min="39" max="39" width="11.7109375" style="11" customWidth="1"/>
    <col min="40" max="40" width="3.7109375" style="11" customWidth="1"/>
    <col min="41" max="41" width="11.7109375" style="11" customWidth="1"/>
    <col min="42" max="42" width="8.5703125" style="11" customWidth="1"/>
    <col min="43" max="43" width="23.7109375" style="11" customWidth="1"/>
    <col min="44" max="45" width="1.7109375" style="11" hidden="1" customWidth="1"/>
    <col min="46" max="46" width="11.7109375" style="11" customWidth="1"/>
    <col min="47" max="47" width="3.7109375" style="11" customWidth="1"/>
    <col min="48" max="48" width="11.7109375" style="11" customWidth="1"/>
    <col min="49" max="49" width="8.5703125" style="11" customWidth="1"/>
    <col min="50" max="50" width="23.7109375" style="11" customWidth="1"/>
    <col min="51" max="52" width="1.7109375" style="11" hidden="1" customWidth="1"/>
    <col min="53" max="53" width="11.7109375" style="11" customWidth="1"/>
    <col min="54" max="54" width="3.7109375" style="11" customWidth="1"/>
    <col min="55" max="55" width="11.7109375" style="11" customWidth="1"/>
    <col min="56" max="56" width="8.5703125" style="11" customWidth="1"/>
    <col min="57" max="57" width="23.7109375" style="11" customWidth="1"/>
    <col min="58" max="59" width="1.7109375" style="11" hidden="1" customWidth="1"/>
    <col min="60" max="60" width="11.7109375" style="11" customWidth="1"/>
    <col min="61" max="61" width="3.7109375" style="11" customWidth="1"/>
    <col min="62" max="62" width="11.7109375" style="11" customWidth="1"/>
    <col min="63" max="63" width="8.5703125" style="11" customWidth="1"/>
    <col min="64" max="64" width="23.7109375" style="11" customWidth="1"/>
    <col min="65" max="66" width="1.7109375" style="11" hidden="1" customWidth="1"/>
    <col min="67" max="67" width="11.7109375" style="11" customWidth="1"/>
    <col min="68" max="68" width="3.7109375" style="11" customWidth="1"/>
    <col min="69" max="69" width="11.7109375" style="11" customWidth="1"/>
    <col min="70" max="70" width="8.5703125" style="11" customWidth="1"/>
    <col min="71" max="71" width="23.7109375" style="11" customWidth="1"/>
    <col min="72" max="73" width="1.7109375" style="11" hidden="1" customWidth="1"/>
    <col min="74" max="74" width="11.7109375" style="11" customWidth="1"/>
    <col min="75" max="75" width="3.7109375" style="11" customWidth="1"/>
    <col min="76" max="76" width="11.7109375" style="11" customWidth="1"/>
    <col min="77" max="77" width="8.5703125" style="11" customWidth="1"/>
    <col min="78" max="78" width="23.7109375" style="11" customWidth="1"/>
    <col min="79" max="80" width="1.7109375" style="11" hidden="1" customWidth="1"/>
    <col min="81" max="81" width="11.7109375" style="11" customWidth="1"/>
    <col min="82" max="82" width="3.7109375" style="11" customWidth="1"/>
    <col min="83" max="83" width="11.7109375" style="11" customWidth="1"/>
    <col min="84" max="84" width="8.5703125" style="11" hidden="1" customWidth="1"/>
    <col min="85" max="85" width="4.7109375" style="11" customWidth="1"/>
    <col min="86" max="97" width="10.5703125" style="1"/>
    <col min="98" max="318" width="10.5703125" style="11"/>
    <col min="319" max="326" width="0" style="11" hidden="1" customWidth="1"/>
    <col min="327" max="329" width="3.7109375" style="11" customWidth="1"/>
    <col min="330" max="330" width="12.7109375" style="11" customWidth="1"/>
    <col min="331" max="331" width="47.42578125" style="11" customWidth="1"/>
    <col min="332" max="335" width="0" style="11" hidden="1" customWidth="1"/>
    <col min="336" max="336" width="11.7109375" style="11" customWidth="1"/>
    <col min="337" max="337" width="6.42578125" style="11" bestFit="1" customWidth="1"/>
    <col min="338" max="338" width="11.7109375" style="11" customWidth="1"/>
    <col min="339" max="339" width="0" style="11" hidden="1" customWidth="1"/>
    <col min="340" max="340" width="3.7109375" style="11" customWidth="1"/>
    <col min="341" max="341" width="11.140625" style="11" bestFit="1" customWidth="1"/>
    <col min="342" max="574" width="10.5703125" style="11"/>
    <col min="575" max="582" width="0" style="11" hidden="1" customWidth="1"/>
    <col min="583" max="585" width="3.7109375" style="11" customWidth="1"/>
    <col min="586" max="586" width="12.7109375" style="11" customWidth="1"/>
    <col min="587" max="587" width="47.42578125" style="11" customWidth="1"/>
    <col min="588" max="591" width="0" style="11" hidden="1" customWidth="1"/>
    <col min="592" max="592" width="11.7109375" style="11" customWidth="1"/>
    <col min="593" max="593" width="6.42578125" style="11" bestFit="1" customWidth="1"/>
    <col min="594" max="594" width="11.7109375" style="11" customWidth="1"/>
    <col min="595" max="595" width="0" style="11" hidden="1" customWidth="1"/>
    <col min="596" max="596" width="3.7109375" style="11" customWidth="1"/>
    <col min="597" max="597" width="11.140625" style="11" bestFit="1" customWidth="1"/>
    <col min="598" max="830" width="10.5703125" style="11"/>
    <col min="831" max="838" width="0" style="11" hidden="1" customWidth="1"/>
    <col min="839" max="841" width="3.7109375" style="11" customWidth="1"/>
    <col min="842" max="842" width="12.7109375" style="11" customWidth="1"/>
    <col min="843" max="843" width="47.42578125" style="11" customWidth="1"/>
    <col min="844" max="847" width="0" style="11" hidden="1" customWidth="1"/>
    <col min="848" max="848" width="11.7109375" style="11" customWidth="1"/>
    <col min="849" max="849" width="6.42578125" style="11" bestFit="1" customWidth="1"/>
    <col min="850" max="850" width="11.7109375" style="11" customWidth="1"/>
    <col min="851" max="851" width="0" style="11" hidden="1" customWidth="1"/>
    <col min="852" max="852" width="3.7109375" style="11" customWidth="1"/>
    <col min="853" max="853" width="11.140625" style="11" bestFit="1" customWidth="1"/>
    <col min="854" max="1086" width="10.5703125" style="11"/>
    <col min="1087" max="1094" width="0" style="11" hidden="1" customWidth="1"/>
    <col min="1095" max="1097" width="3.7109375" style="11" customWidth="1"/>
    <col min="1098" max="1098" width="12.7109375" style="11" customWidth="1"/>
    <col min="1099" max="1099" width="47.42578125" style="11" customWidth="1"/>
    <col min="1100" max="1103" width="0" style="11" hidden="1" customWidth="1"/>
    <col min="1104" max="1104" width="11.7109375" style="11" customWidth="1"/>
    <col min="1105" max="1105" width="6.42578125" style="11" bestFit="1" customWidth="1"/>
    <col min="1106" max="1106" width="11.7109375" style="11" customWidth="1"/>
    <col min="1107" max="1107" width="0" style="11" hidden="1" customWidth="1"/>
    <col min="1108" max="1108" width="3.7109375" style="11" customWidth="1"/>
    <col min="1109" max="1109" width="11.140625" style="11" bestFit="1" customWidth="1"/>
    <col min="1110" max="1342" width="10.5703125" style="11"/>
    <col min="1343" max="1350" width="0" style="11" hidden="1" customWidth="1"/>
    <col min="1351" max="1353" width="3.7109375" style="11" customWidth="1"/>
    <col min="1354" max="1354" width="12.7109375" style="11" customWidth="1"/>
    <col min="1355" max="1355" width="47.42578125" style="11" customWidth="1"/>
    <col min="1356" max="1359" width="0" style="11" hidden="1" customWidth="1"/>
    <col min="1360" max="1360" width="11.7109375" style="11" customWidth="1"/>
    <col min="1361" max="1361" width="6.42578125" style="11" bestFit="1" customWidth="1"/>
    <col min="1362" max="1362" width="11.7109375" style="11" customWidth="1"/>
    <col min="1363" max="1363" width="0" style="11" hidden="1" customWidth="1"/>
    <col min="1364" max="1364" width="3.7109375" style="11" customWidth="1"/>
    <col min="1365" max="1365" width="11.140625" style="11" bestFit="1" customWidth="1"/>
    <col min="1366" max="1598" width="10.5703125" style="11"/>
    <col min="1599" max="1606" width="0" style="11" hidden="1" customWidth="1"/>
    <col min="1607" max="1609" width="3.7109375" style="11" customWidth="1"/>
    <col min="1610" max="1610" width="12.7109375" style="11" customWidth="1"/>
    <col min="1611" max="1611" width="47.42578125" style="11" customWidth="1"/>
    <col min="1612" max="1615" width="0" style="11" hidden="1" customWidth="1"/>
    <col min="1616" max="1616" width="11.7109375" style="11" customWidth="1"/>
    <col min="1617" max="1617" width="6.42578125" style="11" bestFit="1" customWidth="1"/>
    <col min="1618" max="1618" width="11.7109375" style="11" customWidth="1"/>
    <col min="1619" max="1619" width="0" style="11" hidden="1" customWidth="1"/>
    <col min="1620" max="1620" width="3.7109375" style="11" customWidth="1"/>
    <col min="1621" max="1621" width="11.140625" style="11" bestFit="1" customWidth="1"/>
    <col min="1622" max="1854" width="10.5703125" style="11"/>
    <col min="1855" max="1862" width="0" style="11" hidden="1" customWidth="1"/>
    <col min="1863" max="1865" width="3.7109375" style="11" customWidth="1"/>
    <col min="1866" max="1866" width="12.7109375" style="11" customWidth="1"/>
    <col min="1867" max="1867" width="47.42578125" style="11" customWidth="1"/>
    <col min="1868" max="1871" width="0" style="11" hidden="1" customWidth="1"/>
    <col min="1872" max="1872" width="11.7109375" style="11" customWidth="1"/>
    <col min="1873" max="1873" width="6.42578125" style="11" bestFit="1" customWidth="1"/>
    <col min="1874" max="1874" width="11.7109375" style="11" customWidth="1"/>
    <col min="1875" max="1875" width="0" style="11" hidden="1" customWidth="1"/>
    <col min="1876" max="1876" width="3.7109375" style="11" customWidth="1"/>
    <col min="1877" max="1877" width="11.140625" style="11" bestFit="1" customWidth="1"/>
    <col min="1878" max="2110" width="10.5703125" style="11"/>
    <col min="2111" max="2118" width="0" style="11" hidden="1" customWidth="1"/>
    <col min="2119" max="2121" width="3.7109375" style="11" customWidth="1"/>
    <col min="2122" max="2122" width="12.7109375" style="11" customWidth="1"/>
    <col min="2123" max="2123" width="47.42578125" style="11" customWidth="1"/>
    <col min="2124" max="2127" width="0" style="11" hidden="1" customWidth="1"/>
    <col min="2128" max="2128" width="11.7109375" style="11" customWidth="1"/>
    <col min="2129" max="2129" width="6.42578125" style="11" bestFit="1" customWidth="1"/>
    <col min="2130" max="2130" width="11.7109375" style="11" customWidth="1"/>
    <col min="2131" max="2131" width="0" style="11" hidden="1" customWidth="1"/>
    <col min="2132" max="2132" width="3.7109375" style="11" customWidth="1"/>
    <col min="2133" max="2133" width="11.140625" style="11" bestFit="1" customWidth="1"/>
    <col min="2134" max="2366" width="10.5703125" style="11"/>
    <col min="2367" max="2374" width="0" style="11" hidden="1" customWidth="1"/>
    <col min="2375" max="2377" width="3.7109375" style="11" customWidth="1"/>
    <col min="2378" max="2378" width="12.7109375" style="11" customWidth="1"/>
    <col min="2379" max="2379" width="47.42578125" style="11" customWidth="1"/>
    <col min="2380" max="2383" width="0" style="11" hidden="1" customWidth="1"/>
    <col min="2384" max="2384" width="11.7109375" style="11" customWidth="1"/>
    <col min="2385" max="2385" width="6.42578125" style="11" bestFit="1" customWidth="1"/>
    <col min="2386" max="2386" width="11.7109375" style="11" customWidth="1"/>
    <col min="2387" max="2387" width="0" style="11" hidden="1" customWidth="1"/>
    <col min="2388" max="2388" width="3.7109375" style="11" customWidth="1"/>
    <col min="2389" max="2389" width="11.140625" style="11" bestFit="1" customWidth="1"/>
    <col min="2390" max="2622" width="10.5703125" style="11"/>
    <col min="2623" max="2630" width="0" style="11" hidden="1" customWidth="1"/>
    <col min="2631" max="2633" width="3.7109375" style="11" customWidth="1"/>
    <col min="2634" max="2634" width="12.7109375" style="11" customWidth="1"/>
    <col min="2635" max="2635" width="47.42578125" style="11" customWidth="1"/>
    <col min="2636" max="2639" width="0" style="11" hidden="1" customWidth="1"/>
    <col min="2640" max="2640" width="11.7109375" style="11" customWidth="1"/>
    <col min="2641" max="2641" width="6.42578125" style="11" bestFit="1" customWidth="1"/>
    <col min="2642" max="2642" width="11.7109375" style="11" customWidth="1"/>
    <col min="2643" max="2643" width="0" style="11" hidden="1" customWidth="1"/>
    <col min="2644" max="2644" width="3.7109375" style="11" customWidth="1"/>
    <col min="2645" max="2645" width="11.140625" style="11" bestFit="1" customWidth="1"/>
    <col min="2646" max="2878" width="10.5703125" style="11"/>
    <col min="2879" max="2886" width="0" style="11" hidden="1" customWidth="1"/>
    <col min="2887" max="2889" width="3.7109375" style="11" customWidth="1"/>
    <col min="2890" max="2890" width="12.7109375" style="11" customWidth="1"/>
    <col min="2891" max="2891" width="47.42578125" style="11" customWidth="1"/>
    <col min="2892" max="2895" width="0" style="11" hidden="1" customWidth="1"/>
    <col min="2896" max="2896" width="11.7109375" style="11" customWidth="1"/>
    <col min="2897" max="2897" width="6.42578125" style="11" bestFit="1" customWidth="1"/>
    <col min="2898" max="2898" width="11.7109375" style="11" customWidth="1"/>
    <col min="2899" max="2899" width="0" style="11" hidden="1" customWidth="1"/>
    <col min="2900" max="2900" width="3.7109375" style="11" customWidth="1"/>
    <col min="2901" max="2901" width="11.140625" style="11" bestFit="1" customWidth="1"/>
    <col min="2902" max="3134" width="10.5703125" style="11"/>
    <col min="3135" max="3142" width="0" style="11" hidden="1" customWidth="1"/>
    <col min="3143" max="3145" width="3.7109375" style="11" customWidth="1"/>
    <col min="3146" max="3146" width="12.7109375" style="11" customWidth="1"/>
    <col min="3147" max="3147" width="47.42578125" style="11" customWidth="1"/>
    <col min="3148" max="3151" width="0" style="11" hidden="1" customWidth="1"/>
    <col min="3152" max="3152" width="11.7109375" style="11" customWidth="1"/>
    <col min="3153" max="3153" width="6.42578125" style="11" bestFit="1" customWidth="1"/>
    <col min="3154" max="3154" width="11.7109375" style="11" customWidth="1"/>
    <col min="3155" max="3155" width="0" style="11" hidden="1" customWidth="1"/>
    <col min="3156" max="3156" width="3.7109375" style="11" customWidth="1"/>
    <col min="3157" max="3157" width="11.140625" style="11" bestFit="1" customWidth="1"/>
    <col min="3158" max="3390" width="10.5703125" style="11"/>
    <col min="3391" max="3398" width="0" style="11" hidden="1" customWidth="1"/>
    <col min="3399" max="3401" width="3.7109375" style="11" customWidth="1"/>
    <col min="3402" max="3402" width="12.7109375" style="11" customWidth="1"/>
    <col min="3403" max="3403" width="47.42578125" style="11" customWidth="1"/>
    <col min="3404" max="3407" width="0" style="11" hidden="1" customWidth="1"/>
    <col min="3408" max="3408" width="11.7109375" style="11" customWidth="1"/>
    <col min="3409" max="3409" width="6.42578125" style="11" bestFit="1" customWidth="1"/>
    <col min="3410" max="3410" width="11.7109375" style="11" customWidth="1"/>
    <col min="3411" max="3411" width="0" style="11" hidden="1" customWidth="1"/>
    <col min="3412" max="3412" width="3.7109375" style="11" customWidth="1"/>
    <col min="3413" max="3413" width="11.140625" style="11" bestFit="1" customWidth="1"/>
    <col min="3414" max="3646" width="10.5703125" style="11"/>
    <col min="3647" max="3654" width="0" style="11" hidden="1" customWidth="1"/>
    <col min="3655" max="3657" width="3.7109375" style="11" customWidth="1"/>
    <col min="3658" max="3658" width="12.7109375" style="11" customWidth="1"/>
    <col min="3659" max="3659" width="47.42578125" style="11" customWidth="1"/>
    <col min="3660" max="3663" width="0" style="11" hidden="1" customWidth="1"/>
    <col min="3664" max="3664" width="11.7109375" style="11" customWidth="1"/>
    <col min="3665" max="3665" width="6.42578125" style="11" bestFit="1" customWidth="1"/>
    <col min="3666" max="3666" width="11.7109375" style="11" customWidth="1"/>
    <col min="3667" max="3667" width="0" style="11" hidden="1" customWidth="1"/>
    <col min="3668" max="3668" width="3.7109375" style="11" customWidth="1"/>
    <col min="3669" max="3669" width="11.140625" style="11" bestFit="1" customWidth="1"/>
    <col min="3670" max="3902" width="10.5703125" style="11"/>
    <col min="3903" max="3910" width="0" style="11" hidden="1" customWidth="1"/>
    <col min="3911" max="3913" width="3.7109375" style="11" customWidth="1"/>
    <col min="3914" max="3914" width="12.7109375" style="11" customWidth="1"/>
    <col min="3915" max="3915" width="47.42578125" style="11" customWidth="1"/>
    <col min="3916" max="3919" width="0" style="11" hidden="1" customWidth="1"/>
    <col min="3920" max="3920" width="11.7109375" style="11" customWidth="1"/>
    <col min="3921" max="3921" width="6.42578125" style="11" bestFit="1" customWidth="1"/>
    <col min="3922" max="3922" width="11.7109375" style="11" customWidth="1"/>
    <col min="3923" max="3923" width="0" style="11" hidden="1" customWidth="1"/>
    <col min="3924" max="3924" width="3.7109375" style="11" customWidth="1"/>
    <col min="3925" max="3925" width="11.140625" style="11" bestFit="1" customWidth="1"/>
    <col min="3926" max="4158" width="10.5703125" style="11"/>
    <col min="4159" max="4166" width="0" style="11" hidden="1" customWidth="1"/>
    <col min="4167" max="4169" width="3.7109375" style="11" customWidth="1"/>
    <col min="4170" max="4170" width="12.7109375" style="11" customWidth="1"/>
    <col min="4171" max="4171" width="47.42578125" style="11" customWidth="1"/>
    <col min="4172" max="4175" width="0" style="11" hidden="1" customWidth="1"/>
    <col min="4176" max="4176" width="11.7109375" style="11" customWidth="1"/>
    <col min="4177" max="4177" width="6.42578125" style="11" bestFit="1" customWidth="1"/>
    <col min="4178" max="4178" width="11.7109375" style="11" customWidth="1"/>
    <col min="4179" max="4179" width="0" style="11" hidden="1" customWidth="1"/>
    <col min="4180" max="4180" width="3.7109375" style="11" customWidth="1"/>
    <col min="4181" max="4181" width="11.140625" style="11" bestFit="1" customWidth="1"/>
    <col min="4182" max="4414" width="10.5703125" style="11"/>
    <col min="4415" max="4422" width="0" style="11" hidden="1" customWidth="1"/>
    <col min="4423" max="4425" width="3.7109375" style="11" customWidth="1"/>
    <col min="4426" max="4426" width="12.7109375" style="11" customWidth="1"/>
    <col min="4427" max="4427" width="47.42578125" style="11" customWidth="1"/>
    <col min="4428" max="4431" width="0" style="11" hidden="1" customWidth="1"/>
    <col min="4432" max="4432" width="11.7109375" style="11" customWidth="1"/>
    <col min="4433" max="4433" width="6.42578125" style="11" bestFit="1" customWidth="1"/>
    <col min="4434" max="4434" width="11.7109375" style="11" customWidth="1"/>
    <col min="4435" max="4435" width="0" style="11" hidden="1" customWidth="1"/>
    <col min="4436" max="4436" width="3.7109375" style="11" customWidth="1"/>
    <col min="4437" max="4437" width="11.140625" style="11" bestFit="1" customWidth="1"/>
    <col min="4438" max="4670" width="10.5703125" style="11"/>
    <col min="4671" max="4678" width="0" style="11" hidden="1" customWidth="1"/>
    <col min="4679" max="4681" width="3.7109375" style="11" customWidth="1"/>
    <col min="4682" max="4682" width="12.7109375" style="11" customWidth="1"/>
    <col min="4683" max="4683" width="47.42578125" style="11" customWidth="1"/>
    <col min="4684" max="4687" width="0" style="11" hidden="1" customWidth="1"/>
    <col min="4688" max="4688" width="11.7109375" style="11" customWidth="1"/>
    <col min="4689" max="4689" width="6.42578125" style="11" bestFit="1" customWidth="1"/>
    <col min="4690" max="4690" width="11.7109375" style="11" customWidth="1"/>
    <col min="4691" max="4691" width="0" style="11" hidden="1" customWidth="1"/>
    <col min="4692" max="4692" width="3.7109375" style="11" customWidth="1"/>
    <col min="4693" max="4693" width="11.140625" style="11" bestFit="1" customWidth="1"/>
    <col min="4694" max="4926" width="10.5703125" style="11"/>
    <col min="4927" max="4934" width="0" style="11" hidden="1" customWidth="1"/>
    <col min="4935" max="4937" width="3.7109375" style="11" customWidth="1"/>
    <col min="4938" max="4938" width="12.7109375" style="11" customWidth="1"/>
    <col min="4939" max="4939" width="47.42578125" style="11" customWidth="1"/>
    <col min="4940" max="4943" width="0" style="11" hidden="1" customWidth="1"/>
    <col min="4944" max="4944" width="11.7109375" style="11" customWidth="1"/>
    <col min="4945" max="4945" width="6.42578125" style="11" bestFit="1" customWidth="1"/>
    <col min="4946" max="4946" width="11.7109375" style="11" customWidth="1"/>
    <col min="4947" max="4947" width="0" style="11" hidden="1" customWidth="1"/>
    <col min="4948" max="4948" width="3.7109375" style="11" customWidth="1"/>
    <col min="4949" max="4949" width="11.140625" style="11" bestFit="1" customWidth="1"/>
    <col min="4950" max="5182" width="10.5703125" style="11"/>
    <col min="5183" max="5190" width="0" style="11" hidden="1" customWidth="1"/>
    <col min="5191" max="5193" width="3.7109375" style="11" customWidth="1"/>
    <col min="5194" max="5194" width="12.7109375" style="11" customWidth="1"/>
    <col min="5195" max="5195" width="47.42578125" style="11" customWidth="1"/>
    <col min="5196" max="5199" width="0" style="11" hidden="1" customWidth="1"/>
    <col min="5200" max="5200" width="11.7109375" style="11" customWidth="1"/>
    <col min="5201" max="5201" width="6.42578125" style="11" bestFit="1" customWidth="1"/>
    <col min="5202" max="5202" width="11.7109375" style="11" customWidth="1"/>
    <col min="5203" max="5203" width="0" style="11" hidden="1" customWidth="1"/>
    <col min="5204" max="5204" width="3.7109375" style="11" customWidth="1"/>
    <col min="5205" max="5205" width="11.140625" style="11" bestFit="1" customWidth="1"/>
    <col min="5206" max="5438" width="10.5703125" style="11"/>
    <col min="5439" max="5446" width="0" style="11" hidden="1" customWidth="1"/>
    <col min="5447" max="5449" width="3.7109375" style="11" customWidth="1"/>
    <col min="5450" max="5450" width="12.7109375" style="11" customWidth="1"/>
    <col min="5451" max="5451" width="47.42578125" style="11" customWidth="1"/>
    <col min="5452" max="5455" width="0" style="11" hidden="1" customWidth="1"/>
    <col min="5456" max="5456" width="11.7109375" style="11" customWidth="1"/>
    <col min="5457" max="5457" width="6.42578125" style="11" bestFit="1" customWidth="1"/>
    <col min="5458" max="5458" width="11.7109375" style="11" customWidth="1"/>
    <col min="5459" max="5459" width="0" style="11" hidden="1" customWidth="1"/>
    <col min="5460" max="5460" width="3.7109375" style="11" customWidth="1"/>
    <col min="5461" max="5461" width="11.140625" style="11" bestFit="1" customWidth="1"/>
    <col min="5462" max="5694" width="10.5703125" style="11"/>
    <col min="5695" max="5702" width="0" style="11" hidden="1" customWidth="1"/>
    <col min="5703" max="5705" width="3.7109375" style="11" customWidth="1"/>
    <col min="5706" max="5706" width="12.7109375" style="11" customWidth="1"/>
    <col min="5707" max="5707" width="47.42578125" style="11" customWidth="1"/>
    <col min="5708" max="5711" width="0" style="11" hidden="1" customWidth="1"/>
    <col min="5712" max="5712" width="11.7109375" style="11" customWidth="1"/>
    <col min="5713" max="5713" width="6.42578125" style="11" bestFit="1" customWidth="1"/>
    <col min="5714" max="5714" width="11.7109375" style="11" customWidth="1"/>
    <col min="5715" max="5715" width="0" style="11" hidden="1" customWidth="1"/>
    <col min="5716" max="5716" width="3.7109375" style="11" customWidth="1"/>
    <col min="5717" max="5717" width="11.140625" style="11" bestFit="1" customWidth="1"/>
    <col min="5718" max="5950" width="10.5703125" style="11"/>
    <col min="5951" max="5958" width="0" style="11" hidden="1" customWidth="1"/>
    <col min="5959" max="5961" width="3.7109375" style="11" customWidth="1"/>
    <col min="5962" max="5962" width="12.7109375" style="11" customWidth="1"/>
    <col min="5963" max="5963" width="47.42578125" style="11" customWidth="1"/>
    <col min="5964" max="5967" width="0" style="11" hidden="1" customWidth="1"/>
    <col min="5968" max="5968" width="11.7109375" style="11" customWidth="1"/>
    <col min="5969" max="5969" width="6.42578125" style="11" bestFit="1" customWidth="1"/>
    <col min="5970" max="5970" width="11.7109375" style="11" customWidth="1"/>
    <col min="5971" max="5971" width="0" style="11" hidden="1" customWidth="1"/>
    <col min="5972" max="5972" width="3.7109375" style="11" customWidth="1"/>
    <col min="5973" max="5973" width="11.140625" style="11" bestFit="1" customWidth="1"/>
    <col min="5974" max="6206" width="10.5703125" style="11"/>
    <col min="6207" max="6214" width="0" style="11" hidden="1" customWidth="1"/>
    <col min="6215" max="6217" width="3.7109375" style="11" customWidth="1"/>
    <col min="6218" max="6218" width="12.7109375" style="11" customWidth="1"/>
    <col min="6219" max="6219" width="47.42578125" style="11" customWidth="1"/>
    <col min="6220" max="6223" width="0" style="11" hidden="1" customWidth="1"/>
    <col min="6224" max="6224" width="11.7109375" style="11" customWidth="1"/>
    <col min="6225" max="6225" width="6.42578125" style="11" bestFit="1" customWidth="1"/>
    <col min="6226" max="6226" width="11.7109375" style="11" customWidth="1"/>
    <col min="6227" max="6227" width="0" style="11" hidden="1" customWidth="1"/>
    <col min="6228" max="6228" width="3.7109375" style="11" customWidth="1"/>
    <col min="6229" max="6229" width="11.140625" style="11" bestFit="1" customWidth="1"/>
    <col min="6230" max="6462" width="10.5703125" style="11"/>
    <col min="6463" max="6470" width="0" style="11" hidden="1" customWidth="1"/>
    <col min="6471" max="6473" width="3.7109375" style="11" customWidth="1"/>
    <col min="6474" max="6474" width="12.7109375" style="11" customWidth="1"/>
    <col min="6475" max="6475" width="47.42578125" style="11" customWidth="1"/>
    <col min="6476" max="6479" width="0" style="11" hidden="1" customWidth="1"/>
    <col min="6480" max="6480" width="11.7109375" style="11" customWidth="1"/>
    <col min="6481" max="6481" width="6.42578125" style="11" bestFit="1" customWidth="1"/>
    <col min="6482" max="6482" width="11.7109375" style="11" customWidth="1"/>
    <col min="6483" max="6483" width="0" style="11" hidden="1" customWidth="1"/>
    <col min="6484" max="6484" width="3.7109375" style="11" customWidth="1"/>
    <col min="6485" max="6485" width="11.140625" style="11" bestFit="1" customWidth="1"/>
    <col min="6486" max="6718" width="10.5703125" style="11"/>
    <col min="6719" max="6726" width="0" style="11" hidden="1" customWidth="1"/>
    <col min="6727" max="6729" width="3.7109375" style="11" customWidth="1"/>
    <col min="6730" max="6730" width="12.7109375" style="11" customWidth="1"/>
    <col min="6731" max="6731" width="47.42578125" style="11" customWidth="1"/>
    <col min="6732" max="6735" width="0" style="11" hidden="1" customWidth="1"/>
    <col min="6736" max="6736" width="11.7109375" style="11" customWidth="1"/>
    <col min="6737" max="6737" width="6.42578125" style="11" bestFit="1" customWidth="1"/>
    <col min="6738" max="6738" width="11.7109375" style="11" customWidth="1"/>
    <col min="6739" max="6739" width="0" style="11" hidden="1" customWidth="1"/>
    <col min="6740" max="6740" width="3.7109375" style="11" customWidth="1"/>
    <col min="6741" max="6741" width="11.140625" style="11" bestFit="1" customWidth="1"/>
    <col min="6742" max="6974" width="10.5703125" style="11"/>
    <col min="6975" max="6982" width="0" style="11" hidden="1" customWidth="1"/>
    <col min="6983" max="6985" width="3.7109375" style="11" customWidth="1"/>
    <col min="6986" max="6986" width="12.7109375" style="11" customWidth="1"/>
    <col min="6987" max="6987" width="47.42578125" style="11" customWidth="1"/>
    <col min="6988" max="6991" width="0" style="11" hidden="1" customWidth="1"/>
    <col min="6992" max="6992" width="11.7109375" style="11" customWidth="1"/>
    <col min="6993" max="6993" width="6.42578125" style="11" bestFit="1" customWidth="1"/>
    <col min="6994" max="6994" width="11.7109375" style="11" customWidth="1"/>
    <col min="6995" max="6995" width="0" style="11" hidden="1" customWidth="1"/>
    <col min="6996" max="6996" width="3.7109375" style="11" customWidth="1"/>
    <col min="6997" max="6997" width="11.140625" style="11" bestFit="1" customWidth="1"/>
    <col min="6998" max="7230" width="10.5703125" style="11"/>
    <col min="7231" max="7238" width="0" style="11" hidden="1" customWidth="1"/>
    <col min="7239" max="7241" width="3.7109375" style="11" customWidth="1"/>
    <col min="7242" max="7242" width="12.7109375" style="11" customWidth="1"/>
    <col min="7243" max="7243" width="47.42578125" style="11" customWidth="1"/>
    <col min="7244" max="7247" width="0" style="11" hidden="1" customWidth="1"/>
    <col min="7248" max="7248" width="11.7109375" style="11" customWidth="1"/>
    <col min="7249" max="7249" width="6.42578125" style="11" bestFit="1" customWidth="1"/>
    <col min="7250" max="7250" width="11.7109375" style="11" customWidth="1"/>
    <col min="7251" max="7251" width="0" style="11" hidden="1" customWidth="1"/>
    <col min="7252" max="7252" width="3.7109375" style="11" customWidth="1"/>
    <col min="7253" max="7253" width="11.140625" style="11" bestFit="1" customWidth="1"/>
    <col min="7254" max="7486" width="10.5703125" style="11"/>
    <col min="7487" max="7494" width="0" style="11" hidden="1" customWidth="1"/>
    <col min="7495" max="7497" width="3.7109375" style="11" customWidth="1"/>
    <col min="7498" max="7498" width="12.7109375" style="11" customWidth="1"/>
    <col min="7499" max="7499" width="47.42578125" style="11" customWidth="1"/>
    <col min="7500" max="7503" width="0" style="11" hidden="1" customWidth="1"/>
    <col min="7504" max="7504" width="11.7109375" style="11" customWidth="1"/>
    <col min="7505" max="7505" width="6.42578125" style="11" bestFit="1" customWidth="1"/>
    <col min="7506" max="7506" width="11.7109375" style="11" customWidth="1"/>
    <col min="7507" max="7507" width="0" style="11" hidden="1" customWidth="1"/>
    <col min="7508" max="7508" width="3.7109375" style="11" customWidth="1"/>
    <col min="7509" max="7509" width="11.140625" style="11" bestFit="1" customWidth="1"/>
    <col min="7510" max="7742" width="10.5703125" style="11"/>
    <col min="7743" max="7750" width="0" style="11" hidden="1" customWidth="1"/>
    <col min="7751" max="7753" width="3.7109375" style="11" customWidth="1"/>
    <col min="7754" max="7754" width="12.7109375" style="11" customWidth="1"/>
    <col min="7755" max="7755" width="47.42578125" style="11" customWidth="1"/>
    <col min="7756" max="7759" width="0" style="11" hidden="1" customWidth="1"/>
    <col min="7760" max="7760" width="11.7109375" style="11" customWidth="1"/>
    <col min="7761" max="7761" width="6.42578125" style="11" bestFit="1" customWidth="1"/>
    <col min="7762" max="7762" width="11.7109375" style="11" customWidth="1"/>
    <col min="7763" max="7763" width="0" style="11" hidden="1" customWidth="1"/>
    <col min="7764" max="7764" width="3.7109375" style="11" customWidth="1"/>
    <col min="7765" max="7765" width="11.140625" style="11" bestFit="1" customWidth="1"/>
    <col min="7766" max="7998" width="10.5703125" style="11"/>
    <col min="7999" max="8006" width="0" style="11" hidden="1" customWidth="1"/>
    <col min="8007" max="8009" width="3.7109375" style="11" customWidth="1"/>
    <col min="8010" max="8010" width="12.7109375" style="11" customWidth="1"/>
    <col min="8011" max="8011" width="47.42578125" style="11" customWidth="1"/>
    <col min="8012" max="8015" width="0" style="11" hidden="1" customWidth="1"/>
    <col min="8016" max="8016" width="11.7109375" style="11" customWidth="1"/>
    <col min="8017" max="8017" width="6.42578125" style="11" bestFit="1" customWidth="1"/>
    <col min="8018" max="8018" width="11.7109375" style="11" customWidth="1"/>
    <col min="8019" max="8019" width="0" style="11" hidden="1" customWidth="1"/>
    <col min="8020" max="8020" width="3.7109375" style="11" customWidth="1"/>
    <col min="8021" max="8021" width="11.140625" style="11" bestFit="1" customWidth="1"/>
    <col min="8022" max="8254" width="10.5703125" style="11"/>
    <col min="8255" max="8262" width="0" style="11" hidden="1" customWidth="1"/>
    <col min="8263" max="8265" width="3.7109375" style="11" customWidth="1"/>
    <col min="8266" max="8266" width="12.7109375" style="11" customWidth="1"/>
    <col min="8267" max="8267" width="47.42578125" style="11" customWidth="1"/>
    <col min="8268" max="8271" width="0" style="11" hidden="1" customWidth="1"/>
    <col min="8272" max="8272" width="11.7109375" style="11" customWidth="1"/>
    <col min="8273" max="8273" width="6.42578125" style="11" bestFit="1" customWidth="1"/>
    <col min="8274" max="8274" width="11.7109375" style="11" customWidth="1"/>
    <col min="8275" max="8275" width="0" style="11" hidden="1" customWidth="1"/>
    <col min="8276" max="8276" width="3.7109375" style="11" customWidth="1"/>
    <col min="8277" max="8277" width="11.140625" style="11" bestFit="1" customWidth="1"/>
    <col min="8278" max="8510" width="10.5703125" style="11"/>
    <col min="8511" max="8518" width="0" style="11" hidden="1" customWidth="1"/>
    <col min="8519" max="8521" width="3.7109375" style="11" customWidth="1"/>
    <col min="8522" max="8522" width="12.7109375" style="11" customWidth="1"/>
    <col min="8523" max="8523" width="47.42578125" style="11" customWidth="1"/>
    <col min="8524" max="8527" width="0" style="11" hidden="1" customWidth="1"/>
    <col min="8528" max="8528" width="11.7109375" style="11" customWidth="1"/>
    <col min="8529" max="8529" width="6.42578125" style="11" bestFit="1" customWidth="1"/>
    <col min="8530" max="8530" width="11.7109375" style="11" customWidth="1"/>
    <col min="8531" max="8531" width="0" style="11" hidden="1" customWidth="1"/>
    <col min="8532" max="8532" width="3.7109375" style="11" customWidth="1"/>
    <col min="8533" max="8533" width="11.140625" style="11" bestFit="1" customWidth="1"/>
    <col min="8534" max="8766" width="10.5703125" style="11"/>
    <col min="8767" max="8774" width="0" style="11" hidden="1" customWidth="1"/>
    <col min="8775" max="8777" width="3.7109375" style="11" customWidth="1"/>
    <col min="8778" max="8778" width="12.7109375" style="11" customWidth="1"/>
    <col min="8779" max="8779" width="47.42578125" style="11" customWidth="1"/>
    <col min="8780" max="8783" width="0" style="11" hidden="1" customWidth="1"/>
    <col min="8784" max="8784" width="11.7109375" style="11" customWidth="1"/>
    <col min="8785" max="8785" width="6.42578125" style="11" bestFit="1" customWidth="1"/>
    <col min="8786" max="8786" width="11.7109375" style="11" customWidth="1"/>
    <col min="8787" max="8787" width="0" style="11" hidden="1" customWidth="1"/>
    <col min="8788" max="8788" width="3.7109375" style="11" customWidth="1"/>
    <col min="8789" max="8789" width="11.140625" style="11" bestFit="1" customWidth="1"/>
    <col min="8790" max="9022" width="10.5703125" style="11"/>
    <col min="9023" max="9030" width="0" style="11" hidden="1" customWidth="1"/>
    <col min="9031" max="9033" width="3.7109375" style="11" customWidth="1"/>
    <col min="9034" max="9034" width="12.7109375" style="11" customWidth="1"/>
    <col min="9035" max="9035" width="47.42578125" style="11" customWidth="1"/>
    <col min="9036" max="9039" width="0" style="11" hidden="1" customWidth="1"/>
    <col min="9040" max="9040" width="11.7109375" style="11" customWidth="1"/>
    <col min="9041" max="9041" width="6.42578125" style="11" bestFit="1" customWidth="1"/>
    <col min="9042" max="9042" width="11.7109375" style="11" customWidth="1"/>
    <col min="9043" max="9043" width="0" style="11" hidden="1" customWidth="1"/>
    <col min="9044" max="9044" width="3.7109375" style="11" customWidth="1"/>
    <col min="9045" max="9045" width="11.140625" style="11" bestFit="1" customWidth="1"/>
    <col min="9046" max="9278" width="10.5703125" style="11"/>
    <col min="9279" max="9286" width="0" style="11" hidden="1" customWidth="1"/>
    <col min="9287" max="9289" width="3.7109375" style="11" customWidth="1"/>
    <col min="9290" max="9290" width="12.7109375" style="11" customWidth="1"/>
    <col min="9291" max="9291" width="47.42578125" style="11" customWidth="1"/>
    <col min="9292" max="9295" width="0" style="11" hidden="1" customWidth="1"/>
    <col min="9296" max="9296" width="11.7109375" style="11" customWidth="1"/>
    <col min="9297" max="9297" width="6.42578125" style="11" bestFit="1" customWidth="1"/>
    <col min="9298" max="9298" width="11.7109375" style="11" customWidth="1"/>
    <col min="9299" max="9299" width="0" style="11" hidden="1" customWidth="1"/>
    <col min="9300" max="9300" width="3.7109375" style="11" customWidth="1"/>
    <col min="9301" max="9301" width="11.140625" style="11" bestFit="1" customWidth="1"/>
    <col min="9302" max="9534" width="10.5703125" style="11"/>
    <col min="9535" max="9542" width="0" style="11" hidden="1" customWidth="1"/>
    <col min="9543" max="9545" width="3.7109375" style="11" customWidth="1"/>
    <col min="9546" max="9546" width="12.7109375" style="11" customWidth="1"/>
    <col min="9547" max="9547" width="47.42578125" style="11" customWidth="1"/>
    <col min="9548" max="9551" width="0" style="11" hidden="1" customWidth="1"/>
    <col min="9552" max="9552" width="11.7109375" style="11" customWidth="1"/>
    <col min="9553" max="9553" width="6.42578125" style="11" bestFit="1" customWidth="1"/>
    <col min="9554" max="9554" width="11.7109375" style="11" customWidth="1"/>
    <col min="9555" max="9555" width="0" style="11" hidden="1" customWidth="1"/>
    <col min="9556" max="9556" width="3.7109375" style="11" customWidth="1"/>
    <col min="9557" max="9557" width="11.140625" style="11" bestFit="1" customWidth="1"/>
    <col min="9558" max="9790" width="10.5703125" style="11"/>
    <col min="9791" max="9798" width="0" style="11" hidden="1" customWidth="1"/>
    <col min="9799" max="9801" width="3.7109375" style="11" customWidth="1"/>
    <col min="9802" max="9802" width="12.7109375" style="11" customWidth="1"/>
    <col min="9803" max="9803" width="47.42578125" style="11" customWidth="1"/>
    <col min="9804" max="9807" width="0" style="11" hidden="1" customWidth="1"/>
    <col min="9808" max="9808" width="11.7109375" style="11" customWidth="1"/>
    <col min="9809" max="9809" width="6.42578125" style="11" bestFit="1" customWidth="1"/>
    <col min="9810" max="9810" width="11.7109375" style="11" customWidth="1"/>
    <col min="9811" max="9811" width="0" style="11" hidden="1" customWidth="1"/>
    <col min="9812" max="9812" width="3.7109375" style="11" customWidth="1"/>
    <col min="9813" max="9813" width="11.140625" style="11" bestFit="1" customWidth="1"/>
    <col min="9814" max="10046" width="10.5703125" style="11"/>
    <col min="10047" max="10054" width="0" style="11" hidden="1" customWidth="1"/>
    <col min="10055" max="10057" width="3.7109375" style="11" customWidth="1"/>
    <col min="10058" max="10058" width="12.7109375" style="11" customWidth="1"/>
    <col min="10059" max="10059" width="47.42578125" style="11" customWidth="1"/>
    <col min="10060" max="10063" width="0" style="11" hidden="1" customWidth="1"/>
    <col min="10064" max="10064" width="11.7109375" style="11" customWidth="1"/>
    <col min="10065" max="10065" width="6.42578125" style="11" bestFit="1" customWidth="1"/>
    <col min="10066" max="10066" width="11.7109375" style="11" customWidth="1"/>
    <col min="10067" max="10067" width="0" style="11" hidden="1" customWidth="1"/>
    <col min="10068" max="10068" width="3.7109375" style="11" customWidth="1"/>
    <col min="10069" max="10069" width="11.140625" style="11" bestFit="1" customWidth="1"/>
    <col min="10070" max="10302" width="10.5703125" style="11"/>
    <col min="10303" max="10310" width="0" style="11" hidden="1" customWidth="1"/>
    <col min="10311" max="10313" width="3.7109375" style="11" customWidth="1"/>
    <col min="10314" max="10314" width="12.7109375" style="11" customWidth="1"/>
    <col min="10315" max="10315" width="47.42578125" style="11" customWidth="1"/>
    <col min="10316" max="10319" width="0" style="11" hidden="1" customWidth="1"/>
    <col min="10320" max="10320" width="11.7109375" style="11" customWidth="1"/>
    <col min="10321" max="10321" width="6.42578125" style="11" bestFit="1" customWidth="1"/>
    <col min="10322" max="10322" width="11.7109375" style="11" customWidth="1"/>
    <col min="10323" max="10323" width="0" style="11" hidden="1" customWidth="1"/>
    <col min="10324" max="10324" width="3.7109375" style="11" customWidth="1"/>
    <col min="10325" max="10325" width="11.140625" style="11" bestFit="1" customWidth="1"/>
    <col min="10326" max="10558" width="10.5703125" style="11"/>
    <col min="10559" max="10566" width="0" style="11" hidden="1" customWidth="1"/>
    <col min="10567" max="10569" width="3.7109375" style="11" customWidth="1"/>
    <col min="10570" max="10570" width="12.7109375" style="11" customWidth="1"/>
    <col min="10571" max="10571" width="47.42578125" style="11" customWidth="1"/>
    <col min="10572" max="10575" width="0" style="11" hidden="1" customWidth="1"/>
    <col min="10576" max="10576" width="11.7109375" style="11" customWidth="1"/>
    <col min="10577" max="10577" width="6.42578125" style="11" bestFit="1" customWidth="1"/>
    <col min="10578" max="10578" width="11.7109375" style="11" customWidth="1"/>
    <col min="10579" max="10579" width="0" style="11" hidden="1" customWidth="1"/>
    <col min="10580" max="10580" width="3.7109375" style="11" customWidth="1"/>
    <col min="10581" max="10581" width="11.140625" style="11" bestFit="1" customWidth="1"/>
    <col min="10582" max="10814" width="10.5703125" style="11"/>
    <col min="10815" max="10822" width="0" style="11" hidden="1" customWidth="1"/>
    <col min="10823" max="10825" width="3.7109375" style="11" customWidth="1"/>
    <col min="10826" max="10826" width="12.7109375" style="11" customWidth="1"/>
    <col min="10827" max="10827" width="47.42578125" style="11" customWidth="1"/>
    <col min="10828" max="10831" width="0" style="11" hidden="1" customWidth="1"/>
    <col min="10832" max="10832" width="11.7109375" style="11" customWidth="1"/>
    <col min="10833" max="10833" width="6.42578125" style="11" bestFit="1" customWidth="1"/>
    <col min="10834" max="10834" width="11.7109375" style="11" customWidth="1"/>
    <col min="10835" max="10835" width="0" style="11" hidden="1" customWidth="1"/>
    <col min="10836" max="10836" width="3.7109375" style="11" customWidth="1"/>
    <col min="10837" max="10837" width="11.140625" style="11" bestFit="1" customWidth="1"/>
    <col min="10838" max="11070" width="10.5703125" style="11"/>
    <col min="11071" max="11078" width="0" style="11" hidden="1" customWidth="1"/>
    <col min="11079" max="11081" width="3.7109375" style="11" customWidth="1"/>
    <col min="11082" max="11082" width="12.7109375" style="11" customWidth="1"/>
    <col min="11083" max="11083" width="47.42578125" style="11" customWidth="1"/>
    <col min="11084" max="11087" width="0" style="11" hidden="1" customWidth="1"/>
    <col min="11088" max="11088" width="11.7109375" style="11" customWidth="1"/>
    <col min="11089" max="11089" width="6.42578125" style="11" bestFit="1" customWidth="1"/>
    <col min="11090" max="11090" width="11.7109375" style="11" customWidth="1"/>
    <col min="11091" max="11091" width="0" style="11" hidden="1" customWidth="1"/>
    <col min="11092" max="11092" width="3.7109375" style="11" customWidth="1"/>
    <col min="11093" max="11093" width="11.140625" style="11" bestFit="1" customWidth="1"/>
    <col min="11094" max="11326" width="10.5703125" style="11"/>
    <col min="11327" max="11334" width="0" style="11" hidden="1" customWidth="1"/>
    <col min="11335" max="11337" width="3.7109375" style="11" customWidth="1"/>
    <col min="11338" max="11338" width="12.7109375" style="11" customWidth="1"/>
    <col min="11339" max="11339" width="47.42578125" style="11" customWidth="1"/>
    <col min="11340" max="11343" width="0" style="11" hidden="1" customWidth="1"/>
    <col min="11344" max="11344" width="11.7109375" style="11" customWidth="1"/>
    <col min="11345" max="11345" width="6.42578125" style="11" bestFit="1" customWidth="1"/>
    <col min="11346" max="11346" width="11.7109375" style="11" customWidth="1"/>
    <col min="11347" max="11347" width="0" style="11" hidden="1" customWidth="1"/>
    <col min="11348" max="11348" width="3.7109375" style="11" customWidth="1"/>
    <col min="11349" max="11349" width="11.140625" style="11" bestFit="1" customWidth="1"/>
    <col min="11350" max="11582" width="10.5703125" style="11"/>
    <col min="11583" max="11590" width="0" style="11" hidden="1" customWidth="1"/>
    <col min="11591" max="11593" width="3.7109375" style="11" customWidth="1"/>
    <col min="11594" max="11594" width="12.7109375" style="11" customWidth="1"/>
    <col min="11595" max="11595" width="47.42578125" style="11" customWidth="1"/>
    <col min="11596" max="11599" width="0" style="11" hidden="1" customWidth="1"/>
    <col min="11600" max="11600" width="11.7109375" style="11" customWidth="1"/>
    <col min="11601" max="11601" width="6.42578125" style="11" bestFit="1" customWidth="1"/>
    <col min="11602" max="11602" width="11.7109375" style="11" customWidth="1"/>
    <col min="11603" max="11603" width="0" style="11" hidden="1" customWidth="1"/>
    <col min="11604" max="11604" width="3.7109375" style="11" customWidth="1"/>
    <col min="11605" max="11605" width="11.140625" style="11" bestFit="1" customWidth="1"/>
    <col min="11606" max="11838" width="10.5703125" style="11"/>
    <col min="11839" max="11846" width="0" style="11" hidden="1" customWidth="1"/>
    <col min="11847" max="11849" width="3.7109375" style="11" customWidth="1"/>
    <col min="11850" max="11850" width="12.7109375" style="11" customWidth="1"/>
    <col min="11851" max="11851" width="47.42578125" style="11" customWidth="1"/>
    <col min="11852" max="11855" width="0" style="11" hidden="1" customWidth="1"/>
    <col min="11856" max="11856" width="11.7109375" style="11" customWidth="1"/>
    <col min="11857" max="11857" width="6.42578125" style="11" bestFit="1" customWidth="1"/>
    <col min="11858" max="11858" width="11.7109375" style="11" customWidth="1"/>
    <col min="11859" max="11859" width="0" style="11" hidden="1" customWidth="1"/>
    <col min="11860" max="11860" width="3.7109375" style="11" customWidth="1"/>
    <col min="11861" max="11861" width="11.140625" style="11" bestFit="1" customWidth="1"/>
    <col min="11862" max="12094" width="10.5703125" style="11"/>
    <col min="12095" max="12102" width="0" style="11" hidden="1" customWidth="1"/>
    <col min="12103" max="12105" width="3.7109375" style="11" customWidth="1"/>
    <col min="12106" max="12106" width="12.7109375" style="11" customWidth="1"/>
    <col min="12107" max="12107" width="47.42578125" style="11" customWidth="1"/>
    <col min="12108" max="12111" width="0" style="11" hidden="1" customWidth="1"/>
    <col min="12112" max="12112" width="11.7109375" style="11" customWidth="1"/>
    <col min="12113" max="12113" width="6.42578125" style="11" bestFit="1" customWidth="1"/>
    <col min="12114" max="12114" width="11.7109375" style="11" customWidth="1"/>
    <col min="12115" max="12115" width="0" style="11" hidden="1" customWidth="1"/>
    <col min="12116" max="12116" width="3.7109375" style="11" customWidth="1"/>
    <col min="12117" max="12117" width="11.140625" style="11" bestFit="1" customWidth="1"/>
    <col min="12118" max="12350" width="10.5703125" style="11"/>
    <col min="12351" max="12358" width="0" style="11" hidden="1" customWidth="1"/>
    <col min="12359" max="12361" width="3.7109375" style="11" customWidth="1"/>
    <col min="12362" max="12362" width="12.7109375" style="11" customWidth="1"/>
    <col min="12363" max="12363" width="47.42578125" style="11" customWidth="1"/>
    <col min="12364" max="12367" width="0" style="11" hidden="1" customWidth="1"/>
    <col min="12368" max="12368" width="11.7109375" style="11" customWidth="1"/>
    <col min="12369" max="12369" width="6.42578125" style="11" bestFit="1" customWidth="1"/>
    <col min="12370" max="12370" width="11.7109375" style="11" customWidth="1"/>
    <col min="12371" max="12371" width="0" style="11" hidden="1" customWidth="1"/>
    <col min="12372" max="12372" width="3.7109375" style="11" customWidth="1"/>
    <col min="12373" max="12373" width="11.140625" style="11" bestFit="1" customWidth="1"/>
    <col min="12374" max="12606" width="10.5703125" style="11"/>
    <col min="12607" max="12614" width="0" style="11" hidden="1" customWidth="1"/>
    <col min="12615" max="12617" width="3.7109375" style="11" customWidth="1"/>
    <col min="12618" max="12618" width="12.7109375" style="11" customWidth="1"/>
    <col min="12619" max="12619" width="47.42578125" style="11" customWidth="1"/>
    <col min="12620" max="12623" width="0" style="11" hidden="1" customWidth="1"/>
    <col min="12624" max="12624" width="11.7109375" style="11" customWidth="1"/>
    <col min="12625" max="12625" width="6.42578125" style="11" bestFit="1" customWidth="1"/>
    <col min="12626" max="12626" width="11.7109375" style="11" customWidth="1"/>
    <col min="12627" max="12627" width="0" style="11" hidden="1" customWidth="1"/>
    <col min="12628" max="12628" width="3.7109375" style="11" customWidth="1"/>
    <col min="12629" max="12629" width="11.140625" style="11" bestFit="1" customWidth="1"/>
    <col min="12630" max="12862" width="10.5703125" style="11"/>
    <col min="12863" max="12870" width="0" style="11" hidden="1" customWidth="1"/>
    <col min="12871" max="12873" width="3.7109375" style="11" customWidth="1"/>
    <col min="12874" max="12874" width="12.7109375" style="11" customWidth="1"/>
    <col min="12875" max="12875" width="47.42578125" style="11" customWidth="1"/>
    <col min="12876" max="12879" width="0" style="11" hidden="1" customWidth="1"/>
    <col min="12880" max="12880" width="11.7109375" style="11" customWidth="1"/>
    <col min="12881" max="12881" width="6.42578125" style="11" bestFit="1" customWidth="1"/>
    <col min="12882" max="12882" width="11.7109375" style="11" customWidth="1"/>
    <col min="12883" max="12883" width="0" style="11" hidden="1" customWidth="1"/>
    <col min="12884" max="12884" width="3.7109375" style="11" customWidth="1"/>
    <col min="12885" max="12885" width="11.140625" style="11" bestFit="1" customWidth="1"/>
    <col min="12886" max="13118" width="10.5703125" style="11"/>
    <col min="13119" max="13126" width="0" style="11" hidden="1" customWidth="1"/>
    <col min="13127" max="13129" width="3.7109375" style="11" customWidth="1"/>
    <col min="13130" max="13130" width="12.7109375" style="11" customWidth="1"/>
    <col min="13131" max="13131" width="47.42578125" style="11" customWidth="1"/>
    <col min="13132" max="13135" width="0" style="11" hidden="1" customWidth="1"/>
    <col min="13136" max="13136" width="11.7109375" style="11" customWidth="1"/>
    <col min="13137" max="13137" width="6.42578125" style="11" bestFit="1" customWidth="1"/>
    <col min="13138" max="13138" width="11.7109375" style="11" customWidth="1"/>
    <col min="13139" max="13139" width="0" style="11" hidden="1" customWidth="1"/>
    <col min="13140" max="13140" width="3.7109375" style="11" customWidth="1"/>
    <col min="13141" max="13141" width="11.140625" style="11" bestFit="1" customWidth="1"/>
    <col min="13142" max="13374" width="10.5703125" style="11"/>
    <col min="13375" max="13382" width="0" style="11" hidden="1" customWidth="1"/>
    <col min="13383" max="13385" width="3.7109375" style="11" customWidth="1"/>
    <col min="13386" max="13386" width="12.7109375" style="11" customWidth="1"/>
    <col min="13387" max="13387" width="47.42578125" style="11" customWidth="1"/>
    <col min="13388" max="13391" width="0" style="11" hidden="1" customWidth="1"/>
    <col min="13392" max="13392" width="11.7109375" style="11" customWidth="1"/>
    <col min="13393" max="13393" width="6.42578125" style="11" bestFit="1" customWidth="1"/>
    <col min="13394" max="13394" width="11.7109375" style="11" customWidth="1"/>
    <col min="13395" max="13395" width="0" style="11" hidden="1" customWidth="1"/>
    <col min="13396" max="13396" width="3.7109375" style="11" customWidth="1"/>
    <col min="13397" max="13397" width="11.140625" style="11" bestFit="1" customWidth="1"/>
    <col min="13398" max="13630" width="10.5703125" style="11"/>
    <col min="13631" max="13638" width="0" style="11" hidden="1" customWidth="1"/>
    <col min="13639" max="13641" width="3.7109375" style="11" customWidth="1"/>
    <col min="13642" max="13642" width="12.7109375" style="11" customWidth="1"/>
    <col min="13643" max="13643" width="47.42578125" style="11" customWidth="1"/>
    <col min="13644" max="13647" width="0" style="11" hidden="1" customWidth="1"/>
    <col min="13648" max="13648" width="11.7109375" style="11" customWidth="1"/>
    <col min="13649" max="13649" width="6.42578125" style="11" bestFit="1" customWidth="1"/>
    <col min="13650" max="13650" width="11.7109375" style="11" customWidth="1"/>
    <col min="13651" max="13651" width="0" style="11" hidden="1" customWidth="1"/>
    <col min="13652" max="13652" width="3.7109375" style="11" customWidth="1"/>
    <col min="13653" max="13653" width="11.140625" style="11" bestFit="1" customWidth="1"/>
    <col min="13654" max="13886" width="10.5703125" style="11"/>
    <col min="13887" max="13894" width="0" style="11" hidden="1" customWidth="1"/>
    <col min="13895" max="13897" width="3.7109375" style="11" customWidth="1"/>
    <col min="13898" max="13898" width="12.7109375" style="11" customWidth="1"/>
    <col min="13899" max="13899" width="47.42578125" style="11" customWidth="1"/>
    <col min="13900" max="13903" width="0" style="11" hidden="1" customWidth="1"/>
    <col min="13904" max="13904" width="11.7109375" style="11" customWidth="1"/>
    <col min="13905" max="13905" width="6.42578125" style="11" bestFit="1" customWidth="1"/>
    <col min="13906" max="13906" width="11.7109375" style="11" customWidth="1"/>
    <col min="13907" max="13907" width="0" style="11" hidden="1" customWidth="1"/>
    <col min="13908" max="13908" width="3.7109375" style="11" customWidth="1"/>
    <col min="13909" max="13909" width="11.140625" style="11" bestFit="1" customWidth="1"/>
    <col min="13910" max="14142" width="10.5703125" style="11"/>
    <col min="14143" max="14150" width="0" style="11" hidden="1" customWidth="1"/>
    <col min="14151" max="14153" width="3.7109375" style="11" customWidth="1"/>
    <col min="14154" max="14154" width="12.7109375" style="11" customWidth="1"/>
    <col min="14155" max="14155" width="47.42578125" style="11" customWidth="1"/>
    <col min="14156" max="14159" width="0" style="11" hidden="1" customWidth="1"/>
    <col min="14160" max="14160" width="11.7109375" style="11" customWidth="1"/>
    <col min="14161" max="14161" width="6.42578125" style="11" bestFit="1" customWidth="1"/>
    <col min="14162" max="14162" width="11.7109375" style="11" customWidth="1"/>
    <col min="14163" max="14163" width="0" style="11" hidden="1" customWidth="1"/>
    <col min="14164" max="14164" width="3.7109375" style="11" customWidth="1"/>
    <col min="14165" max="14165" width="11.140625" style="11" bestFit="1" customWidth="1"/>
    <col min="14166" max="14398" width="10.5703125" style="11"/>
    <col min="14399" max="14406" width="0" style="11" hidden="1" customWidth="1"/>
    <col min="14407" max="14409" width="3.7109375" style="11" customWidth="1"/>
    <col min="14410" max="14410" width="12.7109375" style="11" customWidth="1"/>
    <col min="14411" max="14411" width="47.42578125" style="11" customWidth="1"/>
    <col min="14412" max="14415" width="0" style="11" hidden="1" customWidth="1"/>
    <col min="14416" max="14416" width="11.7109375" style="11" customWidth="1"/>
    <col min="14417" max="14417" width="6.42578125" style="11" bestFit="1" customWidth="1"/>
    <col min="14418" max="14418" width="11.7109375" style="11" customWidth="1"/>
    <col min="14419" max="14419" width="0" style="11" hidden="1" customWidth="1"/>
    <col min="14420" max="14420" width="3.7109375" style="11" customWidth="1"/>
    <col min="14421" max="14421" width="11.140625" style="11" bestFit="1" customWidth="1"/>
    <col min="14422" max="14654" width="10.5703125" style="11"/>
    <col min="14655" max="14662" width="0" style="11" hidden="1" customWidth="1"/>
    <col min="14663" max="14665" width="3.7109375" style="11" customWidth="1"/>
    <col min="14666" max="14666" width="12.7109375" style="11" customWidth="1"/>
    <col min="14667" max="14667" width="47.42578125" style="11" customWidth="1"/>
    <col min="14668" max="14671" width="0" style="11" hidden="1" customWidth="1"/>
    <col min="14672" max="14672" width="11.7109375" style="11" customWidth="1"/>
    <col min="14673" max="14673" width="6.42578125" style="11" bestFit="1" customWidth="1"/>
    <col min="14674" max="14674" width="11.7109375" style="11" customWidth="1"/>
    <col min="14675" max="14675" width="0" style="11" hidden="1" customWidth="1"/>
    <col min="14676" max="14676" width="3.7109375" style="11" customWidth="1"/>
    <col min="14677" max="14677" width="11.140625" style="11" bestFit="1" customWidth="1"/>
    <col min="14678" max="14910" width="10.5703125" style="11"/>
    <col min="14911" max="14918" width="0" style="11" hidden="1" customWidth="1"/>
    <col min="14919" max="14921" width="3.7109375" style="11" customWidth="1"/>
    <col min="14922" max="14922" width="12.7109375" style="11" customWidth="1"/>
    <col min="14923" max="14923" width="47.42578125" style="11" customWidth="1"/>
    <col min="14924" max="14927" width="0" style="11" hidden="1" customWidth="1"/>
    <col min="14928" max="14928" width="11.7109375" style="11" customWidth="1"/>
    <col min="14929" max="14929" width="6.42578125" style="11" bestFit="1" customWidth="1"/>
    <col min="14930" max="14930" width="11.7109375" style="11" customWidth="1"/>
    <col min="14931" max="14931" width="0" style="11" hidden="1" customWidth="1"/>
    <col min="14932" max="14932" width="3.7109375" style="11" customWidth="1"/>
    <col min="14933" max="14933" width="11.140625" style="11" bestFit="1" customWidth="1"/>
    <col min="14934" max="15166" width="10.5703125" style="11"/>
    <col min="15167" max="15174" width="0" style="11" hidden="1" customWidth="1"/>
    <col min="15175" max="15177" width="3.7109375" style="11" customWidth="1"/>
    <col min="15178" max="15178" width="12.7109375" style="11" customWidth="1"/>
    <col min="15179" max="15179" width="47.42578125" style="11" customWidth="1"/>
    <col min="15180" max="15183" width="0" style="11" hidden="1" customWidth="1"/>
    <col min="15184" max="15184" width="11.7109375" style="11" customWidth="1"/>
    <col min="15185" max="15185" width="6.42578125" style="11" bestFit="1" customWidth="1"/>
    <col min="15186" max="15186" width="11.7109375" style="11" customWidth="1"/>
    <col min="15187" max="15187" width="0" style="11" hidden="1" customWidth="1"/>
    <col min="15188" max="15188" width="3.7109375" style="11" customWidth="1"/>
    <col min="15189" max="15189" width="11.140625" style="11" bestFit="1" customWidth="1"/>
    <col min="15190" max="15422" width="10.5703125" style="11"/>
    <col min="15423" max="15430" width="0" style="11" hidden="1" customWidth="1"/>
    <col min="15431" max="15433" width="3.7109375" style="11" customWidth="1"/>
    <col min="15434" max="15434" width="12.7109375" style="11" customWidth="1"/>
    <col min="15435" max="15435" width="47.42578125" style="11" customWidth="1"/>
    <col min="15436" max="15439" width="0" style="11" hidden="1" customWidth="1"/>
    <col min="15440" max="15440" width="11.7109375" style="11" customWidth="1"/>
    <col min="15441" max="15441" width="6.42578125" style="11" bestFit="1" customWidth="1"/>
    <col min="15442" max="15442" width="11.7109375" style="11" customWidth="1"/>
    <col min="15443" max="15443" width="0" style="11" hidden="1" customWidth="1"/>
    <col min="15444" max="15444" width="3.7109375" style="11" customWidth="1"/>
    <col min="15445" max="15445" width="11.140625" style="11" bestFit="1" customWidth="1"/>
    <col min="15446" max="15678" width="10.5703125" style="11"/>
    <col min="15679" max="15686" width="0" style="11" hidden="1" customWidth="1"/>
    <col min="15687" max="15689" width="3.7109375" style="11" customWidth="1"/>
    <col min="15690" max="15690" width="12.7109375" style="11" customWidth="1"/>
    <col min="15691" max="15691" width="47.42578125" style="11" customWidth="1"/>
    <col min="15692" max="15695" width="0" style="11" hidden="1" customWidth="1"/>
    <col min="15696" max="15696" width="11.7109375" style="11" customWidth="1"/>
    <col min="15697" max="15697" width="6.42578125" style="11" bestFit="1" customWidth="1"/>
    <col min="15698" max="15698" width="11.7109375" style="11" customWidth="1"/>
    <col min="15699" max="15699" width="0" style="11" hidden="1" customWidth="1"/>
    <col min="15700" max="15700" width="3.7109375" style="11" customWidth="1"/>
    <col min="15701" max="15701" width="11.140625" style="11" bestFit="1" customWidth="1"/>
    <col min="15702" max="15934" width="10.5703125" style="11"/>
    <col min="15935" max="15942" width="0" style="11" hidden="1" customWidth="1"/>
    <col min="15943" max="15945" width="3.7109375" style="11" customWidth="1"/>
    <col min="15946" max="15946" width="12.7109375" style="11" customWidth="1"/>
    <col min="15947" max="15947" width="47.42578125" style="11" customWidth="1"/>
    <col min="15948" max="15951" width="0" style="11" hidden="1" customWidth="1"/>
    <col min="15952" max="15952" width="11.7109375" style="11" customWidth="1"/>
    <col min="15953" max="15953" width="6.42578125" style="11" bestFit="1" customWidth="1"/>
    <col min="15954" max="15954" width="11.7109375" style="11" customWidth="1"/>
    <col min="15955" max="15955" width="0" style="11" hidden="1" customWidth="1"/>
    <col min="15956" max="15956" width="3.7109375" style="11" customWidth="1"/>
    <col min="15957" max="15957" width="11.140625" style="11" bestFit="1" customWidth="1"/>
    <col min="15958" max="16190" width="10.5703125" style="11"/>
    <col min="16191" max="16198" width="0" style="11" hidden="1" customWidth="1"/>
    <col min="16199" max="16201" width="3.7109375" style="11" customWidth="1"/>
    <col min="16202" max="16202" width="12.7109375" style="11" customWidth="1"/>
    <col min="16203" max="16203" width="47.42578125" style="11" customWidth="1"/>
    <col min="16204" max="16207" width="0" style="11" hidden="1" customWidth="1"/>
    <col min="16208" max="16208" width="11.7109375" style="11" customWidth="1"/>
    <col min="16209" max="16209" width="6.42578125" style="11" bestFit="1" customWidth="1"/>
    <col min="16210" max="16210" width="11.7109375" style="11" customWidth="1"/>
    <col min="16211" max="16211" width="0" style="11" hidden="1" customWidth="1"/>
    <col min="16212" max="16212" width="3.7109375" style="11" customWidth="1"/>
    <col min="16213" max="16213" width="11.140625" style="11" bestFit="1" customWidth="1"/>
    <col min="16214" max="16384" width="10.5703125" style="11"/>
  </cols>
  <sheetData>
    <row r="1" spans="1:97" hidden="1"/>
    <row r="2" spans="1:97" hidden="1"/>
    <row r="3" spans="1:97" hidden="1"/>
    <row r="4" spans="1:97">
      <c r="J4" s="106"/>
      <c r="K4" s="106"/>
      <c r="L4" s="107"/>
      <c r="M4" s="107"/>
      <c r="N4" s="107"/>
      <c r="O4" s="13"/>
      <c r="P4" s="13"/>
      <c r="Q4" s="13"/>
      <c r="R4" s="13"/>
      <c r="S4" s="13"/>
      <c r="T4" s="13"/>
      <c r="U4" s="107"/>
      <c r="V4" s="13"/>
      <c r="W4" s="13"/>
      <c r="X4" s="13"/>
      <c r="Y4" s="13"/>
      <c r="Z4" s="13"/>
      <c r="AA4" s="13"/>
      <c r="AB4" s="107"/>
      <c r="AC4" s="13"/>
      <c r="AD4" s="13"/>
      <c r="AE4" s="13"/>
      <c r="AF4" s="13"/>
      <c r="AG4" s="13"/>
      <c r="AH4" s="13"/>
      <c r="AI4" s="107"/>
      <c r="AJ4" s="13"/>
      <c r="AK4" s="13"/>
      <c r="AL4" s="13"/>
      <c r="AM4" s="13"/>
      <c r="AN4" s="13"/>
      <c r="AO4" s="13"/>
      <c r="AP4" s="107"/>
      <c r="AQ4" s="13"/>
      <c r="AR4" s="13"/>
      <c r="AS4" s="13"/>
      <c r="AT4" s="13"/>
      <c r="AU4" s="13"/>
      <c r="AV4" s="13"/>
      <c r="AW4" s="107"/>
      <c r="AX4" s="13"/>
      <c r="AY4" s="13"/>
      <c r="AZ4" s="13"/>
      <c r="BA4" s="13"/>
      <c r="BB4" s="13"/>
      <c r="BC4" s="13"/>
      <c r="BD4" s="107"/>
      <c r="BE4" s="13"/>
      <c r="BF4" s="13"/>
      <c r="BG4" s="13"/>
      <c r="BH4" s="13"/>
      <c r="BI4" s="13"/>
      <c r="BJ4" s="13"/>
      <c r="BK4" s="107"/>
      <c r="BL4" s="13"/>
      <c r="BM4" s="13"/>
      <c r="BN4" s="13"/>
      <c r="BO4" s="13"/>
      <c r="BP4" s="13"/>
      <c r="BQ4" s="13"/>
      <c r="BR4" s="107"/>
      <c r="BS4" s="13"/>
      <c r="BT4" s="13"/>
      <c r="BU4" s="13"/>
      <c r="BV4" s="13"/>
      <c r="BW4" s="13"/>
      <c r="BX4" s="13"/>
      <c r="BY4" s="107"/>
      <c r="BZ4" s="13"/>
      <c r="CA4" s="13"/>
      <c r="CB4" s="13"/>
      <c r="CC4" s="13"/>
      <c r="CD4" s="13"/>
      <c r="CE4" s="13"/>
      <c r="CF4" s="107"/>
    </row>
    <row r="5" spans="1:97" ht="14.25" customHeight="1">
      <c r="J5" s="106"/>
      <c r="K5" s="106"/>
      <c r="L5" s="202" t="s">
        <v>95</v>
      </c>
      <c r="M5" s="202"/>
      <c r="N5" s="202"/>
      <c r="O5" s="202"/>
      <c r="P5" s="202"/>
      <c r="Q5" s="202"/>
      <c r="R5" s="202"/>
      <c r="S5" s="202"/>
      <c r="T5" s="202"/>
      <c r="U5" s="202"/>
      <c r="V5" s="202"/>
      <c r="W5" s="202"/>
      <c r="X5" s="202"/>
      <c r="Y5" s="202"/>
      <c r="Z5" s="202"/>
      <c r="AA5" s="202"/>
      <c r="AB5" s="202"/>
      <c r="AC5" s="108"/>
      <c r="AD5" s="108"/>
      <c r="AE5" s="108"/>
      <c r="AF5" s="108"/>
      <c r="AG5" s="108"/>
      <c r="AH5" s="108"/>
      <c r="AI5" s="108"/>
      <c r="AJ5" s="108"/>
      <c r="AK5" s="108"/>
      <c r="AL5" s="108"/>
      <c r="AM5" s="108"/>
      <c r="AN5" s="108"/>
      <c r="AO5" s="108"/>
      <c r="AP5" s="108"/>
      <c r="AQ5" s="108"/>
      <c r="AR5" s="108"/>
      <c r="AS5" s="108"/>
      <c r="AT5" s="108"/>
      <c r="AU5" s="108"/>
      <c r="AV5" s="108"/>
      <c r="AW5" s="108"/>
      <c r="AX5" s="108"/>
      <c r="AY5" s="108"/>
      <c r="AZ5" s="108"/>
      <c r="BA5" s="108"/>
      <c r="BB5" s="108"/>
      <c r="BC5" s="108"/>
      <c r="BD5" s="108"/>
      <c r="BE5" s="108"/>
      <c r="BF5" s="108"/>
      <c r="BG5" s="108"/>
      <c r="BH5" s="108"/>
      <c r="BI5" s="108"/>
      <c r="BJ5" s="108"/>
      <c r="BK5" s="108"/>
      <c r="BL5" s="108"/>
      <c r="BM5" s="108"/>
      <c r="BN5" s="108"/>
      <c r="BO5" s="108"/>
      <c r="BP5" s="108"/>
      <c r="BQ5" s="108"/>
      <c r="BR5" s="108"/>
      <c r="BS5" s="108"/>
      <c r="BT5" s="108"/>
      <c r="BU5" s="108"/>
      <c r="BV5" s="108"/>
      <c r="BW5" s="108"/>
      <c r="BX5" s="108"/>
      <c r="BY5" s="108"/>
      <c r="BZ5" s="108"/>
      <c r="CA5" s="108"/>
      <c r="CB5" s="108"/>
      <c r="CC5" s="108"/>
      <c r="CD5" s="108"/>
      <c r="CE5" s="108"/>
      <c r="CF5" s="108"/>
    </row>
    <row r="6" spans="1:97">
      <c r="J6" s="106"/>
      <c r="K6" s="106"/>
      <c r="L6" s="107"/>
      <c r="M6" s="107"/>
      <c r="N6" s="107"/>
      <c r="O6" s="109"/>
      <c r="P6" s="109"/>
      <c r="Q6" s="109"/>
      <c r="R6" s="109"/>
      <c r="S6" s="109"/>
      <c r="T6" s="109"/>
      <c r="U6" s="107"/>
      <c r="V6" s="109"/>
      <c r="W6" s="109"/>
      <c r="X6" s="109"/>
      <c r="Y6" s="109"/>
      <c r="Z6" s="109"/>
      <c r="AA6" s="109"/>
      <c r="AB6" s="107"/>
      <c r="AC6" s="109"/>
      <c r="AD6" s="109"/>
      <c r="AE6" s="109"/>
      <c r="AF6" s="109"/>
      <c r="AG6" s="109"/>
      <c r="AH6" s="109"/>
      <c r="AI6" s="107"/>
      <c r="AJ6" s="109"/>
      <c r="AK6" s="109"/>
      <c r="AL6" s="109"/>
      <c r="AM6" s="109"/>
      <c r="AN6" s="109"/>
      <c r="AO6" s="109"/>
      <c r="AP6" s="107"/>
      <c r="AQ6" s="109"/>
      <c r="AR6" s="109"/>
      <c r="AS6" s="109"/>
      <c r="AT6" s="109"/>
      <c r="AU6" s="109"/>
      <c r="AV6" s="109"/>
      <c r="AW6" s="107"/>
      <c r="AX6" s="109"/>
      <c r="AY6" s="109"/>
      <c r="AZ6" s="109"/>
      <c r="BA6" s="109"/>
      <c r="BB6" s="109"/>
      <c r="BC6" s="109"/>
      <c r="BD6" s="107"/>
      <c r="BE6" s="109"/>
      <c r="BF6" s="109"/>
      <c r="BG6" s="109"/>
      <c r="BH6" s="109"/>
      <c r="BI6" s="109"/>
      <c r="BJ6" s="109"/>
      <c r="BK6" s="107"/>
      <c r="BL6" s="109"/>
      <c r="BM6" s="109"/>
      <c r="BN6" s="109"/>
      <c r="BO6" s="109"/>
      <c r="BP6" s="109"/>
      <c r="BQ6" s="109"/>
      <c r="BR6" s="107"/>
      <c r="BS6" s="109"/>
      <c r="BT6" s="109"/>
      <c r="BU6" s="109"/>
      <c r="BV6" s="109"/>
      <c r="BW6" s="109"/>
      <c r="BX6" s="109"/>
      <c r="BY6" s="107"/>
      <c r="BZ6" s="109"/>
      <c r="CA6" s="109"/>
      <c r="CB6" s="109"/>
      <c r="CC6" s="109"/>
      <c r="CD6" s="109"/>
      <c r="CE6" s="109"/>
      <c r="CF6" s="107"/>
    </row>
    <row r="7" spans="1:97" s="84" customFormat="1" ht="45">
      <c r="A7" s="83"/>
      <c r="B7" s="83"/>
      <c r="C7" s="83"/>
      <c r="D7" s="83"/>
      <c r="E7" s="83"/>
      <c r="F7" s="83"/>
      <c r="G7" s="83"/>
      <c r="H7" s="83"/>
      <c r="L7" s="110"/>
      <c r="M7" s="111" t="s">
        <v>50</v>
      </c>
      <c r="N7" s="112"/>
      <c r="O7" s="113" t="str">
        <f>IF(NameOrPr_ch="",IF(NameOrPr="","",NameOrPr),NameOrPr_ch)</f>
        <v>Государственная служба Чувашской Республики по конкурентной политике и тарифам</v>
      </c>
      <c r="P7" s="114"/>
      <c r="Q7" s="114"/>
      <c r="R7" s="114"/>
      <c r="S7" s="114"/>
      <c r="T7" s="115"/>
      <c r="U7" s="116"/>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7"/>
      <c r="AU7" s="117"/>
      <c r="AV7" s="117"/>
      <c r="AW7" s="117"/>
      <c r="AX7" s="117"/>
      <c r="AY7" s="117"/>
      <c r="AZ7" s="117"/>
      <c r="BA7" s="117"/>
      <c r="BB7" s="117"/>
      <c r="BC7" s="117"/>
      <c r="BD7" s="117"/>
      <c r="BE7" s="117"/>
      <c r="BF7" s="117"/>
      <c r="BG7" s="117"/>
      <c r="BH7" s="117"/>
      <c r="BI7" s="117"/>
      <c r="BJ7" s="117"/>
      <c r="BK7" s="117"/>
      <c r="BL7" s="117"/>
      <c r="BM7" s="117"/>
      <c r="BN7" s="117"/>
      <c r="BO7" s="117"/>
      <c r="BP7" s="117"/>
      <c r="BQ7" s="117"/>
      <c r="BR7" s="117"/>
      <c r="BS7" s="117"/>
      <c r="BT7" s="117"/>
      <c r="BU7" s="117"/>
      <c r="BV7" s="117"/>
      <c r="BW7" s="117"/>
      <c r="BX7" s="117"/>
      <c r="BY7" s="117"/>
      <c r="BZ7" s="117"/>
      <c r="CA7" s="117"/>
      <c r="CB7" s="117"/>
      <c r="CC7" s="117"/>
      <c r="CD7" s="117"/>
      <c r="CE7" s="117"/>
      <c r="CF7" s="117"/>
      <c r="CH7" s="83"/>
      <c r="CI7" s="83"/>
      <c r="CJ7" s="83"/>
      <c r="CK7" s="83"/>
      <c r="CL7" s="83"/>
      <c r="CM7" s="83"/>
      <c r="CN7" s="83"/>
      <c r="CO7" s="83"/>
      <c r="CP7" s="83"/>
      <c r="CQ7" s="83"/>
      <c r="CR7" s="83"/>
      <c r="CS7" s="83"/>
    </row>
    <row r="8" spans="1:97" s="84" customFormat="1" ht="18.75">
      <c r="A8" s="83"/>
      <c r="B8" s="83"/>
      <c r="C8" s="83"/>
      <c r="D8" s="83"/>
      <c r="E8" s="83"/>
      <c r="F8" s="83"/>
      <c r="G8" s="83"/>
      <c r="H8" s="83"/>
      <c r="L8" s="110"/>
      <c r="M8" s="111" t="s">
        <v>51</v>
      </c>
      <c r="N8" s="112"/>
      <c r="O8" s="113" t="str">
        <f>IF(datePr_ch="",IF(datePr="","",datePr),datePr_ch)</f>
        <v>18.12.2018</v>
      </c>
      <c r="P8" s="114"/>
      <c r="Q8" s="114"/>
      <c r="R8" s="114"/>
      <c r="S8" s="114"/>
      <c r="T8" s="115"/>
      <c r="U8" s="116"/>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7"/>
      <c r="CF8" s="117"/>
      <c r="CH8" s="83"/>
      <c r="CI8" s="83"/>
      <c r="CJ8" s="83"/>
      <c r="CK8" s="83"/>
      <c r="CL8" s="83"/>
      <c r="CM8" s="83"/>
      <c r="CN8" s="83"/>
      <c r="CO8" s="83"/>
      <c r="CP8" s="83"/>
      <c r="CQ8" s="83"/>
      <c r="CR8" s="83"/>
      <c r="CS8" s="83"/>
    </row>
    <row r="9" spans="1:97" s="84" customFormat="1" ht="30">
      <c r="A9" s="83"/>
      <c r="B9" s="83"/>
      <c r="C9" s="83"/>
      <c r="D9" s="83"/>
      <c r="E9" s="83"/>
      <c r="F9" s="83"/>
      <c r="G9" s="83"/>
      <c r="H9" s="83"/>
      <c r="L9" s="118"/>
      <c r="M9" s="111" t="s">
        <v>52</v>
      </c>
      <c r="N9" s="112"/>
      <c r="O9" s="113" t="str">
        <f>IF(numberPr_ch="",IF(numberPr="","",numberPr),numberPr_ch)</f>
        <v>145-30-33/т</v>
      </c>
      <c r="P9" s="114"/>
      <c r="Q9" s="114"/>
      <c r="R9" s="114"/>
      <c r="S9" s="114"/>
      <c r="T9" s="115"/>
      <c r="U9" s="116"/>
      <c r="V9" s="117"/>
      <c r="W9" s="117"/>
      <c r="X9" s="117"/>
      <c r="Y9" s="117"/>
      <c r="Z9" s="117"/>
      <c r="AA9" s="117"/>
      <c r="AB9" s="117"/>
      <c r="AC9" s="117"/>
      <c r="AD9" s="117"/>
      <c r="AE9" s="117"/>
      <c r="AF9" s="117"/>
      <c r="AG9" s="117"/>
      <c r="AH9" s="117"/>
      <c r="AI9" s="117"/>
      <c r="AJ9" s="117"/>
      <c r="AK9" s="117"/>
      <c r="AL9" s="117"/>
      <c r="AM9" s="117"/>
      <c r="AN9" s="117"/>
      <c r="AO9" s="117"/>
      <c r="AP9" s="117"/>
      <c r="AQ9" s="117"/>
      <c r="AR9" s="117"/>
      <c r="AS9" s="117"/>
      <c r="AT9" s="117"/>
      <c r="AU9" s="117"/>
      <c r="AV9" s="117"/>
      <c r="AW9" s="117"/>
      <c r="AX9" s="117"/>
      <c r="AY9" s="117"/>
      <c r="AZ9" s="117"/>
      <c r="BA9" s="117"/>
      <c r="BB9" s="117"/>
      <c r="BC9" s="117"/>
      <c r="BD9" s="117"/>
      <c r="BE9" s="117"/>
      <c r="BF9" s="117"/>
      <c r="BG9" s="117"/>
      <c r="BH9" s="117"/>
      <c r="BI9" s="117"/>
      <c r="BJ9" s="117"/>
      <c r="BK9" s="117"/>
      <c r="BL9" s="117"/>
      <c r="BM9" s="117"/>
      <c r="BN9" s="117"/>
      <c r="BO9" s="117"/>
      <c r="BP9" s="117"/>
      <c r="BQ9" s="117"/>
      <c r="BR9" s="117"/>
      <c r="BS9" s="117"/>
      <c r="BT9" s="117"/>
      <c r="BU9" s="117"/>
      <c r="BV9" s="117"/>
      <c r="BW9" s="117"/>
      <c r="BX9" s="117"/>
      <c r="BY9" s="117"/>
      <c r="BZ9" s="117"/>
      <c r="CA9" s="117"/>
      <c r="CB9" s="117"/>
      <c r="CC9" s="117"/>
      <c r="CD9" s="117"/>
      <c r="CE9" s="117"/>
      <c r="CF9" s="117"/>
      <c r="CH9" s="83"/>
      <c r="CI9" s="83"/>
      <c r="CJ9" s="83"/>
      <c r="CK9" s="83"/>
      <c r="CL9" s="83"/>
      <c r="CM9" s="83"/>
      <c r="CN9" s="83"/>
      <c r="CO9" s="83"/>
      <c r="CP9" s="83"/>
      <c r="CQ9" s="83"/>
      <c r="CR9" s="83"/>
      <c r="CS9" s="83"/>
    </row>
    <row r="10" spans="1:97" s="84" customFormat="1" ht="30">
      <c r="A10" s="83"/>
      <c r="B10" s="83"/>
      <c r="C10" s="83"/>
      <c r="D10" s="83"/>
      <c r="E10" s="83"/>
      <c r="F10" s="83"/>
      <c r="G10" s="83"/>
      <c r="H10" s="83"/>
      <c r="L10" s="118"/>
      <c r="M10" s="111" t="s">
        <v>53</v>
      </c>
      <c r="N10" s="112"/>
      <c r="O10" s="113" t="str">
        <f>IF(IstPub_ch="",IF(IstPub="","",IstPub),IstPub_ch)</f>
        <v>Официальный интернет портал правовой информации. Государственная система правовой информации.</v>
      </c>
      <c r="P10" s="114"/>
      <c r="Q10" s="114"/>
      <c r="R10" s="114"/>
      <c r="S10" s="114"/>
      <c r="T10" s="115"/>
      <c r="U10" s="204" t="s">
        <v>96</v>
      </c>
      <c r="V10" s="203"/>
      <c r="W10" s="203"/>
      <c r="X10" s="203"/>
      <c r="Y10" s="203"/>
      <c r="Z10" s="203"/>
      <c r="AA10" s="203"/>
      <c r="AB10" s="117"/>
      <c r="AC10" s="117"/>
      <c r="AD10" s="117"/>
      <c r="AE10" s="117"/>
      <c r="AF10" s="117"/>
      <c r="AG10" s="117"/>
      <c r="AH10" s="117"/>
      <c r="AI10" s="117"/>
      <c r="AJ10" s="117"/>
      <c r="AK10" s="117"/>
      <c r="AL10" s="117"/>
      <c r="AM10" s="117"/>
      <c r="AN10" s="117"/>
      <c r="AO10" s="117"/>
      <c r="AP10" s="117"/>
      <c r="AQ10" s="117"/>
      <c r="AR10" s="117"/>
      <c r="AS10" s="117"/>
      <c r="AT10" s="117"/>
      <c r="AU10" s="117"/>
      <c r="AV10" s="117"/>
      <c r="AW10" s="117"/>
      <c r="AX10" s="117"/>
      <c r="AY10" s="117"/>
      <c r="AZ10" s="117"/>
      <c r="BA10" s="117"/>
      <c r="BB10" s="117"/>
      <c r="BC10" s="117"/>
      <c r="BD10" s="117"/>
      <c r="BE10" s="117"/>
      <c r="BF10" s="117"/>
      <c r="BG10" s="117"/>
      <c r="BH10" s="117"/>
      <c r="BI10" s="117"/>
      <c r="BJ10" s="117"/>
      <c r="BK10" s="117"/>
      <c r="BL10" s="117"/>
      <c r="BM10" s="117"/>
      <c r="BN10" s="117"/>
      <c r="BO10" s="117"/>
      <c r="BP10" s="117"/>
      <c r="BQ10" s="117"/>
      <c r="BR10" s="117"/>
      <c r="BS10" s="117"/>
      <c r="BT10" s="117"/>
      <c r="BU10" s="117"/>
      <c r="BV10" s="117"/>
      <c r="BW10" s="117"/>
      <c r="BX10" s="117"/>
      <c r="BY10" s="117"/>
      <c r="BZ10" s="117"/>
      <c r="CA10" s="117"/>
      <c r="CB10" s="117"/>
      <c r="CC10" s="117"/>
      <c r="CD10" s="117"/>
      <c r="CE10" s="117"/>
      <c r="CF10" s="117"/>
      <c r="CH10" s="83"/>
      <c r="CI10" s="83"/>
      <c r="CJ10" s="83"/>
      <c r="CK10" s="83"/>
      <c r="CL10" s="83"/>
      <c r="CM10" s="83"/>
      <c r="CN10" s="83"/>
      <c r="CO10" s="83"/>
      <c r="CP10" s="83"/>
      <c r="CQ10" s="83"/>
      <c r="CR10" s="83"/>
      <c r="CS10" s="83"/>
    </row>
    <row r="11" spans="1:97" s="84" customFormat="1" ht="15" hidden="1">
      <c r="A11" s="83"/>
      <c r="B11" s="83"/>
      <c r="C11" s="83"/>
      <c r="D11" s="83"/>
      <c r="E11" s="83"/>
      <c r="F11" s="83"/>
      <c r="G11" s="83"/>
      <c r="H11" s="83"/>
      <c r="L11" s="119"/>
      <c r="M11" s="119"/>
      <c r="N11" s="120"/>
      <c r="O11" s="121"/>
      <c r="P11" s="121"/>
      <c r="Q11" s="121"/>
      <c r="R11" s="121"/>
      <c r="S11" s="121"/>
      <c r="T11" s="121"/>
      <c r="U11" s="122" t="s">
        <v>54</v>
      </c>
      <c r="V11" s="121"/>
      <c r="W11" s="121"/>
      <c r="X11" s="121"/>
      <c r="Y11" s="121"/>
      <c r="Z11" s="121"/>
      <c r="AA11" s="121"/>
      <c r="AB11" s="122" t="s">
        <v>54</v>
      </c>
      <c r="AC11" s="121"/>
      <c r="AD11" s="121"/>
      <c r="AE11" s="121"/>
      <c r="AF11" s="121"/>
      <c r="AG11" s="121"/>
      <c r="AH11" s="121"/>
      <c r="AI11" s="122" t="s">
        <v>54</v>
      </c>
      <c r="AJ11" s="121"/>
      <c r="AK11" s="121"/>
      <c r="AL11" s="121"/>
      <c r="AM11" s="121"/>
      <c r="AN11" s="121"/>
      <c r="AO11" s="121"/>
      <c r="AP11" s="122" t="s">
        <v>54</v>
      </c>
      <c r="AQ11" s="121"/>
      <c r="AR11" s="121"/>
      <c r="AS11" s="121"/>
      <c r="AT11" s="121"/>
      <c r="AU11" s="121"/>
      <c r="AV11" s="121"/>
      <c r="AW11" s="122" t="s">
        <v>54</v>
      </c>
      <c r="AX11" s="121"/>
      <c r="AY11" s="121"/>
      <c r="AZ11" s="121"/>
      <c r="BA11" s="121"/>
      <c r="BB11" s="121"/>
      <c r="BC11" s="121"/>
      <c r="BD11" s="122" t="s">
        <v>54</v>
      </c>
      <c r="BE11" s="121"/>
      <c r="BF11" s="121"/>
      <c r="BG11" s="121"/>
      <c r="BH11" s="121"/>
      <c r="BI11" s="121"/>
      <c r="BJ11" s="121"/>
      <c r="BK11" s="122" t="s">
        <v>54</v>
      </c>
      <c r="BL11" s="121"/>
      <c r="BM11" s="121"/>
      <c r="BN11" s="121"/>
      <c r="BO11" s="121"/>
      <c r="BP11" s="121"/>
      <c r="BQ11" s="121"/>
      <c r="BR11" s="122" t="s">
        <v>54</v>
      </c>
      <c r="BS11" s="121"/>
      <c r="BT11" s="121"/>
      <c r="BU11" s="121"/>
      <c r="BV11" s="121"/>
      <c r="BW11" s="121"/>
      <c r="BX11" s="121"/>
      <c r="BY11" s="122" t="s">
        <v>54</v>
      </c>
      <c r="BZ11" s="121"/>
      <c r="CA11" s="121"/>
      <c r="CB11" s="121"/>
      <c r="CC11" s="121"/>
      <c r="CD11" s="121"/>
      <c r="CE11" s="121"/>
      <c r="CF11" s="122" t="s">
        <v>54</v>
      </c>
      <c r="CH11" s="83"/>
      <c r="CI11" s="83"/>
      <c r="CJ11" s="83"/>
      <c r="CK11" s="83"/>
      <c r="CL11" s="83"/>
      <c r="CM11" s="83"/>
      <c r="CN11" s="83"/>
      <c r="CO11" s="83"/>
      <c r="CP11" s="83"/>
      <c r="CQ11" s="83"/>
      <c r="CR11" s="83"/>
      <c r="CS11" s="83"/>
    </row>
    <row r="12" spans="1:97">
      <c r="J12" s="106"/>
      <c r="K12" s="106"/>
      <c r="L12" s="107"/>
      <c r="M12" s="107"/>
      <c r="N12" s="107"/>
      <c r="O12" s="123"/>
      <c r="P12" s="123"/>
      <c r="Q12" s="123"/>
      <c r="R12" s="123"/>
      <c r="S12" s="123"/>
      <c r="T12" s="123"/>
      <c r="U12" s="123"/>
      <c r="V12" s="123" t="s">
        <v>55</v>
      </c>
      <c r="W12" s="123"/>
      <c r="X12" s="123"/>
      <c r="Y12" s="123"/>
      <c r="Z12" s="123"/>
      <c r="AA12" s="123"/>
      <c r="AB12" s="123"/>
      <c r="AC12" s="123" t="s">
        <v>55</v>
      </c>
      <c r="AD12" s="123"/>
      <c r="AE12" s="123"/>
      <c r="AF12" s="123"/>
      <c r="AG12" s="123"/>
      <c r="AH12" s="123"/>
      <c r="AI12" s="123"/>
      <c r="AJ12" s="123" t="s">
        <v>55</v>
      </c>
      <c r="AK12" s="123"/>
      <c r="AL12" s="123"/>
      <c r="AM12" s="123"/>
      <c r="AN12" s="123"/>
      <c r="AO12" s="123"/>
      <c r="AP12" s="123"/>
      <c r="AQ12" s="123" t="s">
        <v>55</v>
      </c>
      <c r="AR12" s="123"/>
      <c r="AS12" s="123"/>
      <c r="AT12" s="123"/>
      <c r="AU12" s="123"/>
      <c r="AV12" s="123"/>
      <c r="AW12" s="123"/>
      <c r="AX12" s="123" t="s">
        <v>55</v>
      </c>
      <c r="AY12" s="123"/>
      <c r="AZ12" s="123"/>
      <c r="BA12" s="123"/>
      <c r="BB12" s="123"/>
      <c r="BC12" s="123"/>
      <c r="BD12" s="123"/>
      <c r="BE12" s="123" t="s">
        <v>55</v>
      </c>
      <c r="BF12" s="123"/>
      <c r="BG12" s="123"/>
      <c r="BH12" s="123"/>
      <c r="BI12" s="123"/>
      <c r="BJ12" s="123"/>
      <c r="BK12" s="123"/>
      <c r="BL12" s="123" t="s">
        <v>55</v>
      </c>
      <c r="BM12" s="123"/>
      <c r="BN12" s="123"/>
      <c r="BO12" s="123"/>
      <c r="BP12" s="123"/>
      <c r="BQ12" s="123"/>
      <c r="BR12" s="123"/>
      <c r="BS12" s="123" t="s">
        <v>55</v>
      </c>
      <c r="BT12" s="123"/>
      <c r="BU12" s="123"/>
      <c r="BV12" s="123"/>
      <c r="BW12" s="123"/>
      <c r="BX12" s="123"/>
      <c r="BY12" s="123"/>
      <c r="BZ12" s="123" t="s">
        <v>55</v>
      </c>
      <c r="CA12" s="123"/>
      <c r="CB12" s="123"/>
      <c r="CC12" s="123"/>
      <c r="CD12" s="123"/>
      <c r="CE12" s="123"/>
      <c r="CF12" s="123"/>
    </row>
    <row r="13" spans="1:97">
      <c r="J13" s="106"/>
      <c r="K13" s="106"/>
      <c r="L13" s="31" t="s">
        <v>38</v>
      </c>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row>
    <row r="14" spans="1:97" ht="15">
      <c r="J14" s="106"/>
      <c r="K14" s="106"/>
      <c r="L14" s="124" t="s">
        <v>8</v>
      </c>
      <c r="M14" s="124" t="s">
        <v>56</v>
      </c>
      <c r="N14" s="125"/>
      <c r="O14" s="126" t="s">
        <v>57</v>
      </c>
      <c r="P14" s="127"/>
      <c r="Q14" s="127"/>
      <c r="R14" s="127"/>
      <c r="S14" s="127"/>
      <c r="T14" s="128"/>
      <c r="U14" s="129" t="s">
        <v>58</v>
      </c>
      <c r="V14" s="126" t="s">
        <v>57</v>
      </c>
      <c r="W14" s="127"/>
      <c r="X14" s="127"/>
      <c r="Y14" s="127"/>
      <c r="Z14" s="127"/>
      <c r="AA14" s="128"/>
      <c r="AB14" s="129" t="s">
        <v>58</v>
      </c>
      <c r="AC14" s="126" t="s">
        <v>57</v>
      </c>
      <c r="AD14" s="127"/>
      <c r="AE14" s="127"/>
      <c r="AF14" s="127"/>
      <c r="AG14" s="127"/>
      <c r="AH14" s="128"/>
      <c r="AI14" s="129" t="s">
        <v>58</v>
      </c>
      <c r="AJ14" s="126" t="s">
        <v>57</v>
      </c>
      <c r="AK14" s="127"/>
      <c r="AL14" s="127"/>
      <c r="AM14" s="127"/>
      <c r="AN14" s="127"/>
      <c r="AO14" s="128"/>
      <c r="AP14" s="129" t="s">
        <v>58</v>
      </c>
      <c r="AQ14" s="126" t="s">
        <v>57</v>
      </c>
      <c r="AR14" s="127"/>
      <c r="AS14" s="127"/>
      <c r="AT14" s="127"/>
      <c r="AU14" s="127"/>
      <c r="AV14" s="128"/>
      <c r="AW14" s="129" t="s">
        <v>58</v>
      </c>
      <c r="AX14" s="126" t="s">
        <v>57</v>
      </c>
      <c r="AY14" s="127"/>
      <c r="AZ14" s="127"/>
      <c r="BA14" s="127"/>
      <c r="BB14" s="127"/>
      <c r="BC14" s="128"/>
      <c r="BD14" s="129" t="s">
        <v>58</v>
      </c>
      <c r="BE14" s="126" t="s">
        <v>57</v>
      </c>
      <c r="BF14" s="127"/>
      <c r="BG14" s="127"/>
      <c r="BH14" s="127"/>
      <c r="BI14" s="127"/>
      <c r="BJ14" s="128"/>
      <c r="BK14" s="129" t="s">
        <v>58</v>
      </c>
      <c r="BL14" s="126" t="s">
        <v>57</v>
      </c>
      <c r="BM14" s="127"/>
      <c r="BN14" s="127"/>
      <c r="BO14" s="127"/>
      <c r="BP14" s="127"/>
      <c r="BQ14" s="128"/>
      <c r="BR14" s="129" t="s">
        <v>58</v>
      </c>
      <c r="BS14" s="126" t="s">
        <v>57</v>
      </c>
      <c r="BT14" s="127"/>
      <c r="BU14" s="127"/>
      <c r="BV14" s="127"/>
      <c r="BW14" s="127"/>
      <c r="BX14" s="128"/>
      <c r="BY14" s="129" t="s">
        <v>58</v>
      </c>
      <c r="BZ14" s="126" t="s">
        <v>57</v>
      </c>
      <c r="CA14" s="127"/>
      <c r="CB14" s="127"/>
      <c r="CC14" s="127"/>
      <c r="CD14" s="127"/>
      <c r="CE14" s="128"/>
      <c r="CF14" s="129" t="s">
        <v>58</v>
      </c>
      <c r="CG14" s="130" t="s">
        <v>59</v>
      </c>
    </row>
    <row r="15" spans="1:97">
      <c r="J15" s="106"/>
      <c r="K15" s="106"/>
      <c r="L15" s="124"/>
      <c r="M15" s="124"/>
      <c r="N15" s="125"/>
      <c r="O15" s="131" t="s">
        <v>60</v>
      </c>
      <c r="P15" s="132"/>
      <c r="Q15" s="133"/>
      <c r="R15" s="134" t="s">
        <v>61</v>
      </c>
      <c r="S15" s="134"/>
      <c r="T15" s="135"/>
      <c r="U15" s="136"/>
      <c r="V15" s="131" t="s">
        <v>60</v>
      </c>
      <c r="W15" s="132"/>
      <c r="X15" s="133"/>
      <c r="Y15" s="134" t="s">
        <v>61</v>
      </c>
      <c r="Z15" s="134"/>
      <c r="AA15" s="135"/>
      <c r="AB15" s="136"/>
      <c r="AC15" s="131" t="s">
        <v>60</v>
      </c>
      <c r="AD15" s="132"/>
      <c r="AE15" s="133"/>
      <c r="AF15" s="134" t="s">
        <v>61</v>
      </c>
      <c r="AG15" s="134"/>
      <c r="AH15" s="135"/>
      <c r="AI15" s="136"/>
      <c r="AJ15" s="131" t="s">
        <v>60</v>
      </c>
      <c r="AK15" s="132"/>
      <c r="AL15" s="133"/>
      <c r="AM15" s="134" t="s">
        <v>61</v>
      </c>
      <c r="AN15" s="134"/>
      <c r="AO15" s="135"/>
      <c r="AP15" s="136"/>
      <c r="AQ15" s="131" t="s">
        <v>60</v>
      </c>
      <c r="AR15" s="132"/>
      <c r="AS15" s="133"/>
      <c r="AT15" s="134" t="s">
        <v>61</v>
      </c>
      <c r="AU15" s="134"/>
      <c r="AV15" s="135"/>
      <c r="AW15" s="136"/>
      <c r="AX15" s="131" t="s">
        <v>60</v>
      </c>
      <c r="AY15" s="132"/>
      <c r="AZ15" s="133"/>
      <c r="BA15" s="134" t="s">
        <v>61</v>
      </c>
      <c r="BB15" s="134"/>
      <c r="BC15" s="135"/>
      <c r="BD15" s="136"/>
      <c r="BE15" s="131" t="s">
        <v>60</v>
      </c>
      <c r="BF15" s="132"/>
      <c r="BG15" s="133"/>
      <c r="BH15" s="134" t="s">
        <v>61</v>
      </c>
      <c r="BI15" s="134"/>
      <c r="BJ15" s="135"/>
      <c r="BK15" s="136"/>
      <c r="BL15" s="131" t="s">
        <v>60</v>
      </c>
      <c r="BM15" s="132"/>
      <c r="BN15" s="133"/>
      <c r="BO15" s="134" t="s">
        <v>61</v>
      </c>
      <c r="BP15" s="134"/>
      <c r="BQ15" s="135"/>
      <c r="BR15" s="136"/>
      <c r="BS15" s="131" t="s">
        <v>60</v>
      </c>
      <c r="BT15" s="132"/>
      <c r="BU15" s="133"/>
      <c r="BV15" s="134" t="s">
        <v>61</v>
      </c>
      <c r="BW15" s="134"/>
      <c r="BX15" s="135"/>
      <c r="BY15" s="136"/>
      <c r="BZ15" s="131" t="s">
        <v>60</v>
      </c>
      <c r="CA15" s="132"/>
      <c r="CB15" s="133"/>
      <c r="CC15" s="134" t="s">
        <v>61</v>
      </c>
      <c r="CD15" s="134"/>
      <c r="CE15" s="135"/>
      <c r="CF15" s="136"/>
      <c r="CG15" s="137"/>
    </row>
    <row r="16" spans="1:97" ht="15">
      <c r="J16" s="106"/>
      <c r="K16" s="106"/>
      <c r="L16" s="124"/>
      <c r="M16" s="124"/>
      <c r="N16" s="138"/>
      <c r="O16" s="139"/>
      <c r="P16" s="140"/>
      <c r="Q16" s="140"/>
      <c r="R16" s="141" t="s">
        <v>62</v>
      </c>
      <c r="S16" s="142" t="s">
        <v>63</v>
      </c>
      <c r="T16" s="143"/>
      <c r="U16" s="144"/>
      <c r="V16" s="139"/>
      <c r="W16" s="140"/>
      <c r="X16" s="140"/>
      <c r="Y16" s="141" t="s">
        <v>62</v>
      </c>
      <c r="Z16" s="142" t="s">
        <v>63</v>
      </c>
      <c r="AA16" s="143"/>
      <c r="AB16" s="144"/>
      <c r="AC16" s="139"/>
      <c r="AD16" s="140"/>
      <c r="AE16" s="140"/>
      <c r="AF16" s="141" t="s">
        <v>62</v>
      </c>
      <c r="AG16" s="142" t="s">
        <v>63</v>
      </c>
      <c r="AH16" s="143"/>
      <c r="AI16" s="144"/>
      <c r="AJ16" s="139"/>
      <c r="AK16" s="140"/>
      <c r="AL16" s="140"/>
      <c r="AM16" s="141" t="s">
        <v>62</v>
      </c>
      <c r="AN16" s="142" t="s">
        <v>63</v>
      </c>
      <c r="AO16" s="143"/>
      <c r="AP16" s="144"/>
      <c r="AQ16" s="139"/>
      <c r="AR16" s="140"/>
      <c r="AS16" s="140"/>
      <c r="AT16" s="141" t="s">
        <v>62</v>
      </c>
      <c r="AU16" s="142" t="s">
        <v>63</v>
      </c>
      <c r="AV16" s="143"/>
      <c r="AW16" s="144"/>
      <c r="AX16" s="139"/>
      <c r="AY16" s="140"/>
      <c r="AZ16" s="140"/>
      <c r="BA16" s="141" t="s">
        <v>62</v>
      </c>
      <c r="BB16" s="142" t="s">
        <v>63</v>
      </c>
      <c r="BC16" s="143"/>
      <c r="BD16" s="144"/>
      <c r="BE16" s="139"/>
      <c r="BF16" s="140"/>
      <c r="BG16" s="140"/>
      <c r="BH16" s="141" t="s">
        <v>62</v>
      </c>
      <c r="BI16" s="142" t="s">
        <v>63</v>
      </c>
      <c r="BJ16" s="143"/>
      <c r="BK16" s="144"/>
      <c r="BL16" s="139"/>
      <c r="BM16" s="140"/>
      <c r="BN16" s="140"/>
      <c r="BO16" s="141" t="s">
        <v>62</v>
      </c>
      <c r="BP16" s="142" t="s">
        <v>63</v>
      </c>
      <c r="BQ16" s="143"/>
      <c r="BR16" s="144"/>
      <c r="BS16" s="139"/>
      <c r="BT16" s="140"/>
      <c r="BU16" s="140"/>
      <c r="BV16" s="141" t="s">
        <v>62</v>
      </c>
      <c r="BW16" s="142" t="s">
        <v>63</v>
      </c>
      <c r="BX16" s="143"/>
      <c r="BY16" s="144"/>
      <c r="BZ16" s="139"/>
      <c r="CA16" s="140"/>
      <c r="CB16" s="140"/>
      <c r="CC16" s="141" t="s">
        <v>62</v>
      </c>
      <c r="CD16" s="142" t="s">
        <v>63</v>
      </c>
      <c r="CE16" s="143"/>
      <c r="CF16" s="144"/>
      <c r="CG16" s="145"/>
    </row>
    <row r="17" spans="1:98">
      <c r="J17" s="106"/>
      <c r="K17" s="146">
        <v>1</v>
      </c>
      <c r="L17" s="147" t="s">
        <v>10</v>
      </c>
      <c r="M17" s="147" t="s">
        <v>11</v>
      </c>
      <c r="N17" s="148" t="s">
        <v>11</v>
      </c>
      <c r="O17" s="149">
        <f ca="1">OFFSET(O17,0,-1)+1</f>
        <v>3</v>
      </c>
      <c r="P17" s="150">
        <f ca="1">OFFSET(P17,0,-1)</f>
        <v>3</v>
      </c>
      <c r="Q17" s="150">
        <f ca="1">OFFSET(Q17,0,-1)</f>
        <v>3</v>
      </c>
      <c r="R17" s="149">
        <f ca="1">OFFSET(R17,0,-1)+1</f>
        <v>4</v>
      </c>
      <c r="S17" s="151">
        <f ca="1">OFFSET(S17,0,-1)+1</f>
        <v>5</v>
      </c>
      <c r="T17" s="151"/>
      <c r="U17" s="149">
        <f ca="1">OFFSET(U17,0,-2)+1</f>
        <v>6</v>
      </c>
      <c r="V17" s="149">
        <f ca="1">OFFSET(V17,0,-1)+1</f>
        <v>7</v>
      </c>
      <c r="W17" s="150">
        <f ca="1">OFFSET(W17,0,-1)</f>
        <v>7</v>
      </c>
      <c r="X17" s="150">
        <f ca="1">OFFSET(X17,0,-1)</f>
        <v>7</v>
      </c>
      <c r="Y17" s="149">
        <f ca="1">OFFSET(Y17,0,-1)+1</f>
        <v>8</v>
      </c>
      <c r="Z17" s="151">
        <f ca="1">OFFSET(Z17,0,-1)+1</f>
        <v>9</v>
      </c>
      <c r="AA17" s="151"/>
      <c r="AB17" s="149">
        <f ca="1">OFFSET(AB17,0,-2)+1</f>
        <v>10</v>
      </c>
      <c r="AC17" s="149">
        <f ca="1">OFFSET(AC17,0,-1)+1</f>
        <v>11</v>
      </c>
      <c r="AD17" s="150">
        <f ca="1">OFFSET(AD17,0,-1)</f>
        <v>11</v>
      </c>
      <c r="AE17" s="150">
        <f ca="1">OFFSET(AE17,0,-1)</f>
        <v>11</v>
      </c>
      <c r="AF17" s="149">
        <f ca="1">OFFSET(AF17,0,-1)+1</f>
        <v>12</v>
      </c>
      <c r="AG17" s="151">
        <f ca="1">OFFSET(AG17,0,-1)+1</f>
        <v>13</v>
      </c>
      <c r="AH17" s="151"/>
      <c r="AI17" s="149">
        <f ca="1">OFFSET(AI17,0,-2)+1</f>
        <v>14</v>
      </c>
      <c r="AJ17" s="149">
        <f ca="1">OFFSET(AJ17,0,-1)+1</f>
        <v>15</v>
      </c>
      <c r="AK17" s="150">
        <f ca="1">OFFSET(AK17,0,-1)</f>
        <v>15</v>
      </c>
      <c r="AL17" s="150">
        <f ca="1">OFFSET(AL17,0,-1)</f>
        <v>15</v>
      </c>
      <c r="AM17" s="149">
        <f ca="1">OFFSET(AM17,0,-1)+1</f>
        <v>16</v>
      </c>
      <c r="AN17" s="151">
        <f ca="1">OFFSET(AN17,0,-1)+1</f>
        <v>17</v>
      </c>
      <c r="AO17" s="151"/>
      <c r="AP17" s="149">
        <f ca="1">OFFSET(AP17,0,-2)+1</f>
        <v>18</v>
      </c>
      <c r="AQ17" s="149">
        <f ca="1">OFFSET(AQ17,0,-1)+1</f>
        <v>19</v>
      </c>
      <c r="AR17" s="150">
        <f ca="1">OFFSET(AR17,0,-1)</f>
        <v>19</v>
      </c>
      <c r="AS17" s="150">
        <f ca="1">OFFSET(AS17,0,-1)</f>
        <v>19</v>
      </c>
      <c r="AT17" s="149">
        <f ca="1">OFFSET(AT17,0,-1)+1</f>
        <v>20</v>
      </c>
      <c r="AU17" s="151">
        <f ca="1">OFFSET(AU17,0,-1)+1</f>
        <v>21</v>
      </c>
      <c r="AV17" s="151"/>
      <c r="AW17" s="149">
        <f ca="1">OFFSET(AW17,0,-2)+1</f>
        <v>22</v>
      </c>
      <c r="AX17" s="149">
        <f ca="1">OFFSET(AX17,0,-1)+1</f>
        <v>23</v>
      </c>
      <c r="AY17" s="150">
        <f ca="1">OFFSET(AY17,0,-1)</f>
        <v>23</v>
      </c>
      <c r="AZ17" s="150">
        <f ca="1">OFFSET(AZ17,0,-1)</f>
        <v>23</v>
      </c>
      <c r="BA17" s="149">
        <f ca="1">OFFSET(BA17,0,-1)+1</f>
        <v>24</v>
      </c>
      <c r="BB17" s="151">
        <f ca="1">OFFSET(BB17,0,-1)+1</f>
        <v>25</v>
      </c>
      <c r="BC17" s="151"/>
      <c r="BD17" s="149">
        <f ca="1">OFFSET(BD17,0,-2)+1</f>
        <v>26</v>
      </c>
      <c r="BE17" s="149">
        <f ca="1">OFFSET(BE17,0,-1)+1</f>
        <v>27</v>
      </c>
      <c r="BF17" s="150">
        <f ca="1">OFFSET(BF17,0,-1)</f>
        <v>27</v>
      </c>
      <c r="BG17" s="150">
        <f ca="1">OFFSET(BG17,0,-1)</f>
        <v>27</v>
      </c>
      <c r="BH17" s="149">
        <f ca="1">OFFSET(BH17,0,-1)+1</f>
        <v>28</v>
      </c>
      <c r="BI17" s="151">
        <f ca="1">OFFSET(BI17,0,-1)+1</f>
        <v>29</v>
      </c>
      <c r="BJ17" s="151"/>
      <c r="BK17" s="149">
        <f ca="1">OFFSET(BK17,0,-2)+1</f>
        <v>30</v>
      </c>
      <c r="BL17" s="149">
        <f ca="1">OFFSET(BL17,0,-1)+1</f>
        <v>31</v>
      </c>
      <c r="BM17" s="150">
        <f ca="1">OFFSET(BM17,0,-1)</f>
        <v>31</v>
      </c>
      <c r="BN17" s="150">
        <f ca="1">OFFSET(BN17,0,-1)</f>
        <v>31</v>
      </c>
      <c r="BO17" s="149">
        <f ca="1">OFFSET(BO17,0,-1)+1</f>
        <v>32</v>
      </c>
      <c r="BP17" s="151">
        <f ca="1">OFFSET(BP17,0,-1)+1</f>
        <v>33</v>
      </c>
      <c r="BQ17" s="151"/>
      <c r="BR17" s="149">
        <f ca="1">OFFSET(BR17,0,-2)+1</f>
        <v>34</v>
      </c>
      <c r="BS17" s="149">
        <f ca="1">OFFSET(BS17,0,-1)+1</f>
        <v>35</v>
      </c>
      <c r="BT17" s="150">
        <f ca="1">OFFSET(BT17,0,-1)</f>
        <v>35</v>
      </c>
      <c r="BU17" s="150">
        <f ca="1">OFFSET(BU17,0,-1)</f>
        <v>35</v>
      </c>
      <c r="BV17" s="149">
        <f ca="1">OFFSET(BV17,0,-1)+1</f>
        <v>36</v>
      </c>
      <c r="BW17" s="151">
        <f ca="1">OFFSET(BW17,0,-1)+1</f>
        <v>37</v>
      </c>
      <c r="BX17" s="151"/>
      <c r="BY17" s="149">
        <f ca="1">OFFSET(BY17,0,-2)+1</f>
        <v>38</v>
      </c>
      <c r="BZ17" s="149">
        <f ca="1">OFFSET(BZ17,0,-1)+1</f>
        <v>39</v>
      </c>
      <c r="CA17" s="150">
        <f ca="1">OFFSET(CA17,0,-1)</f>
        <v>39</v>
      </c>
      <c r="CB17" s="150">
        <f ca="1">OFFSET(CB17,0,-1)</f>
        <v>39</v>
      </c>
      <c r="CC17" s="149">
        <f ca="1">OFFSET(CC17,0,-1)+1</f>
        <v>40</v>
      </c>
      <c r="CD17" s="151">
        <f ca="1">OFFSET(CD17,0,-1)+1</f>
        <v>41</v>
      </c>
      <c r="CE17" s="151"/>
      <c r="CF17" s="149">
        <f ca="1">OFFSET(CF17,0,-2)+1</f>
        <v>42</v>
      </c>
      <c r="CG17" s="150">
        <f ca="1">OFFSET(CG17,0,-1)</f>
        <v>42</v>
      </c>
    </row>
    <row r="18" spans="1:98" ht="11.25">
      <c r="A18" s="152">
        <v>1</v>
      </c>
      <c r="B18" s="153"/>
      <c r="C18" s="153"/>
      <c r="D18" s="153"/>
      <c r="E18" s="154"/>
      <c r="F18" s="155"/>
      <c r="G18" s="153"/>
      <c r="H18" s="153"/>
      <c r="I18" s="103"/>
      <c r="J18" s="156"/>
      <c r="K18" s="157">
        <v>1</v>
      </c>
      <c r="L18" s="158">
        <v>1</v>
      </c>
      <c r="M18" s="159" t="s">
        <v>64</v>
      </c>
      <c r="N18" s="160"/>
      <c r="O18" s="161" t="str">
        <f>IF('[1]Перечень тарифов'!J21="","","" &amp; '[1]Перечень тарифов'!J21 &amp; "")</f>
        <v>Тариф на теплоноситель, поставляемый теплоснабжающей организацией, владеющей источником (источниками) тепловой энергии, на котором производится теплоноситель</v>
      </c>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1"/>
      <c r="BA18" s="161"/>
      <c r="BB18" s="161"/>
      <c r="BC18" s="161"/>
      <c r="BD18" s="161"/>
      <c r="BE18" s="161"/>
      <c r="BF18" s="161"/>
      <c r="BG18" s="161"/>
      <c r="BH18" s="161"/>
      <c r="BI18" s="161"/>
      <c r="BJ18" s="161"/>
      <c r="BK18" s="161"/>
      <c r="BL18" s="161"/>
      <c r="BM18" s="161"/>
      <c r="BN18" s="161"/>
      <c r="BO18" s="161"/>
      <c r="BP18" s="161"/>
      <c r="BQ18" s="161"/>
      <c r="BR18" s="161"/>
      <c r="BS18" s="161"/>
      <c r="BT18" s="161"/>
      <c r="BU18" s="161"/>
      <c r="BV18" s="161"/>
      <c r="BW18" s="161"/>
      <c r="BX18" s="161"/>
      <c r="BY18" s="161"/>
      <c r="BZ18" s="161"/>
      <c r="CA18" s="161"/>
      <c r="CB18" s="161"/>
      <c r="CC18" s="161"/>
      <c r="CD18" s="161"/>
      <c r="CE18" s="161"/>
      <c r="CF18" s="161"/>
      <c r="CG18" s="161"/>
    </row>
    <row r="19" spans="1:98" hidden="1">
      <c r="A19" s="152"/>
      <c r="B19" s="152">
        <v>1</v>
      </c>
      <c r="C19" s="153"/>
      <c r="D19" s="153"/>
      <c r="E19" s="155"/>
      <c r="F19" s="155"/>
      <c r="G19" s="153"/>
      <c r="H19" s="153"/>
      <c r="I19" s="162"/>
      <c r="J19" s="163"/>
      <c r="K19" s="157">
        <v>1</v>
      </c>
      <c r="L19" s="158" t="e">
        <f ca="1">mergeValue(A19) &amp;"."&amp; mergeValue(B19)</f>
        <v>#NAME?</v>
      </c>
      <c r="M19" s="164"/>
      <c r="N19" s="160"/>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1"/>
      <c r="BA19" s="161"/>
      <c r="BB19" s="161"/>
      <c r="BC19" s="161"/>
      <c r="BD19" s="161"/>
      <c r="BE19" s="161"/>
      <c r="BF19" s="161"/>
      <c r="BG19" s="161"/>
      <c r="BH19" s="161"/>
      <c r="BI19" s="161"/>
      <c r="BJ19" s="161"/>
      <c r="BK19" s="161"/>
      <c r="BL19" s="161"/>
      <c r="BM19" s="161"/>
      <c r="BN19" s="161"/>
      <c r="BO19" s="161"/>
      <c r="BP19" s="161"/>
      <c r="BQ19" s="161"/>
      <c r="BR19" s="161"/>
      <c r="BS19" s="161"/>
      <c r="BT19" s="161"/>
      <c r="BU19" s="161"/>
      <c r="BV19" s="161"/>
      <c r="BW19" s="161"/>
      <c r="BX19" s="161"/>
      <c r="BY19" s="161"/>
      <c r="BZ19" s="161"/>
      <c r="CA19" s="161"/>
      <c r="CB19" s="161"/>
      <c r="CC19" s="161"/>
      <c r="CD19" s="161"/>
      <c r="CE19" s="161"/>
      <c r="CF19" s="161"/>
      <c r="CG19" s="161"/>
    </row>
    <row r="20" spans="1:98" hidden="1">
      <c r="A20" s="152"/>
      <c r="B20" s="152"/>
      <c r="C20" s="152">
        <v>1</v>
      </c>
      <c r="D20" s="153"/>
      <c r="E20" s="155"/>
      <c r="F20" s="155"/>
      <c r="G20" s="153"/>
      <c r="H20" s="153"/>
      <c r="I20" s="165"/>
      <c r="J20" s="163"/>
      <c r="K20" s="157">
        <v>1</v>
      </c>
      <c r="L20" s="158" t="e">
        <f ca="1">mergeValue(A20) &amp;"."&amp; mergeValue(B20)&amp;"."&amp; mergeValue(C20)</f>
        <v>#NAME?</v>
      </c>
      <c r="M20" s="166"/>
      <c r="N20" s="160"/>
      <c r="O20" s="161"/>
      <c r="P20" s="161"/>
      <c r="Q20" s="161"/>
      <c r="R20" s="161"/>
      <c r="S20" s="161"/>
      <c r="T20" s="161"/>
      <c r="U20" s="161"/>
      <c r="V20" s="161"/>
      <c r="W20" s="161"/>
      <c r="X20" s="161"/>
      <c r="Y20" s="161"/>
      <c r="Z20" s="161"/>
      <c r="AA20" s="161"/>
      <c r="AB20" s="161"/>
      <c r="AC20" s="161"/>
      <c r="AD20" s="161"/>
      <c r="AE20" s="161"/>
      <c r="AF20" s="161"/>
      <c r="AG20" s="161"/>
      <c r="AH20" s="161"/>
      <c r="AI20" s="161"/>
      <c r="AJ20" s="161"/>
      <c r="AK20" s="161"/>
      <c r="AL20" s="161"/>
      <c r="AM20" s="161"/>
      <c r="AN20" s="161"/>
      <c r="AO20" s="161"/>
      <c r="AP20" s="161"/>
      <c r="AQ20" s="161"/>
      <c r="AR20" s="161"/>
      <c r="AS20" s="161"/>
      <c r="AT20" s="161"/>
      <c r="AU20" s="161"/>
      <c r="AV20" s="161"/>
      <c r="AW20" s="161"/>
      <c r="AX20" s="161"/>
      <c r="AY20" s="161"/>
      <c r="AZ20" s="161"/>
      <c r="BA20" s="161"/>
      <c r="BB20" s="161"/>
      <c r="BC20" s="161"/>
      <c r="BD20" s="161"/>
      <c r="BE20" s="161"/>
      <c r="BF20" s="161"/>
      <c r="BG20" s="161"/>
      <c r="BH20" s="161"/>
      <c r="BI20" s="161"/>
      <c r="BJ20" s="161"/>
      <c r="BK20" s="161"/>
      <c r="BL20" s="161"/>
      <c r="BM20" s="161"/>
      <c r="BN20" s="161"/>
      <c r="BO20" s="161"/>
      <c r="BP20" s="161"/>
      <c r="BQ20" s="161"/>
      <c r="BR20" s="161"/>
      <c r="BS20" s="161"/>
      <c r="BT20" s="161"/>
      <c r="BU20" s="161"/>
      <c r="BV20" s="161"/>
      <c r="BW20" s="161"/>
      <c r="BX20" s="161"/>
      <c r="BY20" s="161"/>
      <c r="BZ20" s="161"/>
      <c r="CA20" s="161"/>
      <c r="CB20" s="161"/>
      <c r="CC20" s="161"/>
      <c r="CD20" s="161"/>
      <c r="CE20" s="161"/>
      <c r="CF20" s="161"/>
      <c r="CG20" s="161"/>
    </row>
    <row r="21" spans="1:98" hidden="1">
      <c r="A21" s="152"/>
      <c r="B21" s="152"/>
      <c r="C21" s="152"/>
      <c r="D21" s="152">
        <v>1</v>
      </c>
      <c r="E21" s="155"/>
      <c r="F21" s="155"/>
      <c r="G21" s="153"/>
      <c r="H21" s="153"/>
      <c r="I21" s="152">
        <v>1</v>
      </c>
      <c r="J21" s="163"/>
      <c r="K21" s="157">
        <v>1</v>
      </c>
      <c r="L21" s="158" t="e">
        <f ca="1">mergeValue(A21) &amp;"."&amp; mergeValue(B21)&amp;"."&amp; mergeValue(C21)&amp;"."&amp; mergeValue(D21)</f>
        <v>#NAME?</v>
      </c>
      <c r="M21" s="167"/>
      <c r="N21" s="160"/>
      <c r="O21" s="161"/>
      <c r="P21" s="161"/>
      <c r="Q21" s="161"/>
      <c r="R21" s="161"/>
      <c r="S21" s="161"/>
      <c r="T21" s="161"/>
      <c r="U21" s="161"/>
      <c r="V21" s="161"/>
      <c r="W21" s="161"/>
      <c r="X21" s="161"/>
      <c r="Y21" s="161"/>
      <c r="Z21" s="161"/>
      <c r="AA21" s="161"/>
      <c r="AB21" s="161"/>
      <c r="AC21" s="161"/>
      <c r="AD21" s="161"/>
      <c r="AE21" s="161"/>
      <c r="AF21" s="161"/>
      <c r="AG21" s="161"/>
      <c r="AH21" s="161"/>
      <c r="AI21" s="161"/>
      <c r="AJ21" s="161"/>
      <c r="AK21" s="161"/>
      <c r="AL21" s="161"/>
      <c r="AM21" s="161"/>
      <c r="AN21" s="161"/>
      <c r="AO21" s="161"/>
      <c r="AP21" s="161"/>
      <c r="AQ21" s="161"/>
      <c r="AR21" s="161"/>
      <c r="AS21" s="161"/>
      <c r="AT21" s="161"/>
      <c r="AU21" s="161"/>
      <c r="AV21" s="161"/>
      <c r="AW21" s="161"/>
      <c r="AX21" s="161"/>
      <c r="AY21" s="161"/>
      <c r="AZ21" s="161"/>
      <c r="BA21" s="161"/>
      <c r="BB21" s="161"/>
      <c r="BC21" s="161"/>
      <c r="BD21" s="161"/>
      <c r="BE21" s="161"/>
      <c r="BF21" s="161"/>
      <c r="BG21" s="161"/>
      <c r="BH21" s="161"/>
      <c r="BI21" s="161"/>
      <c r="BJ21" s="161"/>
      <c r="BK21" s="161"/>
      <c r="BL21" s="161"/>
      <c r="BM21" s="161"/>
      <c r="BN21" s="161"/>
      <c r="BO21" s="161"/>
      <c r="BP21" s="161"/>
      <c r="BQ21" s="161"/>
      <c r="BR21" s="161"/>
      <c r="BS21" s="161"/>
      <c r="BT21" s="161"/>
      <c r="BU21" s="161"/>
      <c r="BV21" s="161"/>
      <c r="BW21" s="161"/>
      <c r="BX21" s="161"/>
      <c r="BY21" s="161"/>
      <c r="BZ21" s="161"/>
      <c r="CA21" s="161"/>
      <c r="CB21" s="161"/>
      <c r="CC21" s="161"/>
      <c r="CD21" s="161"/>
      <c r="CE21" s="161"/>
      <c r="CF21" s="161"/>
      <c r="CG21" s="161"/>
    </row>
    <row r="22" spans="1:98" ht="11.25" hidden="1">
      <c r="A22" s="152"/>
      <c r="B22" s="152"/>
      <c r="C22" s="152"/>
      <c r="D22" s="152"/>
      <c r="E22" s="152">
        <v>1</v>
      </c>
      <c r="F22" s="155"/>
      <c r="G22" s="153"/>
      <c r="H22" s="153"/>
      <c r="I22" s="152"/>
      <c r="J22" s="155"/>
      <c r="K22" s="157">
        <v>1</v>
      </c>
      <c r="L22" s="158"/>
      <c r="M22" s="168"/>
      <c r="N22" s="91"/>
      <c r="O22" s="169"/>
      <c r="P22" s="169"/>
      <c r="Q22" s="169"/>
      <c r="R22" s="169"/>
      <c r="S22" s="169"/>
      <c r="T22" s="169"/>
      <c r="U22" s="158"/>
      <c r="V22" s="169"/>
      <c r="W22" s="169"/>
      <c r="X22" s="169"/>
      <c r="Y22" s="169"/>
      <c r="Z22" s="169"/>
      <c r="AA22" s="169"/>
      <c r="AB22" s="158"/>
      <c r="AC22" s="169"/>
      <c r="AD22" s="169"/>
      <c r="AE22" s="169"/>
      <c r="AF22" s="169"/>
      <c r="AG22" s="169"/>
      <c r="AH22" s="169"/>
      <c r="AI22" s="158"/>
      <c r="AJ22" s="169"/>
      <c r="AK22" s="169"/>
      <c r="AL22" s="169"/>
      <c r="AM22" s="169"/>
      <c r="AN22" s="169"/>
      <c r="AO22" s="169"/>
      <c r="AP22" s="158"/>
      <c r="AQ22" s="169"/>
      <c r="AR22" s="169"/>
      <c r="AS22" s="169"/>
      <c r="AT22" s="169"/>
      <c r="AU22" s="169"/>
      <c r="AV22" s="169"/>
      <c r="AW22" s="158"/>
      <c r="AX22" s="169"/>
      <c r="AY22" s="169"/>
      <c r="AZ22" s="169"/>
      <c r="BA22" s="169"/>
      <c r="BB22" s="169"/>
      <c r="BC22" s="169"/>
      <c r="BD22" s="158"/>
      <c r="BE22" s="169"/>
      <c r="BF22" s="169"/>
      <c r="BG22" s="169"/>
      <c r="BH22" s="169"/>
      <c r="BI22" s="169"/>
      <c r="BJ22" s="169"/>
      <c r="BK22" s="158"/>
      <c r="BL22" s="169"/>
      <c r="BM22" s="169"/>
      <c r="BN22" s="169"/>
      <c r="BO22" s="169"/>
      <c r="BP22" s="169"/>
      <c r="BQ22" s="169"/>
      <c r="BR22" s="158"/>
      <c r="BS22" s="169"/>
      <c r="BT22" s="169"/>
      <c r="BU22" s="169"/>
      <c r="BV22" s="169"/>
      <c r="BW22" s="169"/>
      <c r="BX22" s="169"/>
      <c r="BY22" s="158"/>
      <c r="BZ22" s="169"/>
      <c r="CA22" s="169"/>
      <c r="CB22" s="169"/>
      <c r="CC22" s="169"/>
      <c r="CD22" s="169"/>
      <c r="CE22" s="169"/>
      <c r="CF22" s="158"/>
      <c r="CG22" s="170"/>
    </row>
    <row r="23" spans="1:98" ht="24.75" customHeight="1">
      <c r="A23" s="152"/>
      <c r="B23" s="152"/>
      <c r="C23" s="152"/>
      <c r="D23" s="152"/>
      <c r="E23" s="152"/>
      <c r="F23" s="152">
        <v>1</v>
      </c>
      <c r="G23" s="153"/>
      <c r="H23" s="153"/>
      <c r="I23" s="152"/>
      <c r="J23" s="171"/>
      <c r="K23" s="157">
        <v>1</v>
      </c>
      <c r="L23" s="158" t="s">
        <v>91</v>
      </c>
      <c r="M23" s="168" t="s">
        <v>65</v>
      </c>
      <c r="N23" s="91"/>
      <c r="O23" s="172" t="s">
        <v>66</v>
      </c>
      <c r="P23" s="173"/>
      <c r="Q23" s="173"/>
      <c r="R23" s="173"/>
      <c r="S23" s="173"/>
      <c r="T23" s="173"/>
      <c r="U23" s="173"/>
      <c r="V23" s="173"/>
      <c r="W23" s="173"/>
      <c r="X23" s="173"/>
      <c r="Y23" s="173"/>
      <c r="Z23" s="173"/>
      <c r="AA23" s="173"/>
      <c r="AB23" s="173"/>
      <c r="AC23" s="173"/>
      <c r="AD23" s="173"/>
      <c r="AE23" s="173"/>
      <c r="AF23" s="173"/>
      <c r="AG23" s="173"/>
      <c r="AH23" s="173"/>
      <c r="AI23" s="173"/>
      <c r="AJ23" s="173"/>
      <c r="AK23" s="173"/>
      <c r="AL23" s="173"/>
      <c r="AM23" s="173"/>
      <c r="AN23" s="173"/>
      <c r="AO23" s="173"/>
      <c r="AP23" s="173"/>
      <c r="AQ23" s="173"/>
      <c r="AR23" s="173"/>
      <c r="AS23" s="173"/>
      <c r="AT23" s="173"/>
      <c r="AU23" s="173"/>
      <c r="AV23" s="173"/>
      <c r="AW23" s="173"/>
      <c r="AX23" s="173"/>
      <c r="AY23" s="173"/>
      <c r="AZ23" s="173"/>
      <c r="BA23" s="173"/>
      <c r="BB23" s="173"/>
      <c r="BC23" s="173"/>
      <c r="BD23" s="173"/>
      <c r="BE23" s="173"/>
      <c r="BF23" s="173"/>
      <c r="BG23" s="173"/>
      <c r="BH23" s="173"/>
      <c r="BI23" s="173"/>
      <c r="BJ23" s="173"/>
      <c r="BK23" s="173"/>
      <c r="BL23" s="173"/>
      <c r="BM23" s="173"/>
      <c r="BN23" s="173"/>
      <c r="BO23" s="173"/>
      <c r="BP23" s="173"/>
      <c r="BQ23" s="173"/>
      <c r="BR23" s="173"/>
      <c r="BS23" s="173"/>
      <c r="BT23" s="173"/>
      <c r="BU23" s="173"/>
      <c r="BV23" s="173"/>
      <c r="BW23" s="173"/>
      <c r="BX23" s="173"/>
      <c r="BY23" s="173"/>
      <c r="BZ23" s="173"/>
      <c r="CA23" s="173"/>
      <c r="CB23" s="173"/>
      <c r="CC23" s="173"/>
      <c r="CD23" s="173"/>
      <c r="CE23" s="173"/>
      <c r="CF23" s="173"/>
      <c r="CG23" s="174"/>
      <c r="CI23" s="15" t="e">
        <f ca="1">strCheckUnique(CJ23:CJ26)</f>
        <v>#NAME?</v>
      </c>
      <c r="CK23" s="15"/>
    </row>
    <row r="24" spans="1:98" ht="14.25" customHeight="1">
      <c r="A24" s="152"/>
      <c r="B24" s="152"/>
      <c r="C24" s="152"/>
      <c r="D24" s="152"/>
      <c r="E24" s="152"/>
      <c r="F24" s="152"/>
      <c r="G24" s="153">
        <v>1</v>
      </c>
      <c r="H24" s="153"/>
      <c r="I24" s="152"/>
      <c r="J24" s="171"/>
      <c r="K24" s="175"/>
      <c r="L24" s="158" t="s">
        <v>92</v>
      </c>
      <c r="M24" s="176" t="s">
        <v>67</v>
      </c>
      <c r="N24" s="177"/>
      <c r="O24" s="178">
        <v>1571.48</v>
      </c>
      <c r="P24" s="179"/>
      <c r="Q24" s="179"/>
      <c r="R24" s="180" t="s">
        <v>68</v>
      </c>
      <c r="S24" s="181" t="s">
        <v>4</v>
      </c>
      <c r="T24" s="180" t="s">
        <v>69</v>
      </c>
      <c r="U24" s="181" t="s">
        <v>4</v>
      </c>
      <c r="V24" s="178">
        <v>1628.05</v>
      </c>
      <c r="W24" s="179"/>
      <c r="X24" s="179"/>
      <c r="Y24" s="180" t="s">
        <v>70</v>
      </c>
      <c r="Z24" s="181" t="s">
        <v>4</v>
      </c>
      <c r="AA24" s="180" t="s">
        <v>71</v>
      </c>
      <c r="AB24" s="181" t="s">
        <v>4</v>
      </c>
      <c r="AC24" s="197">
        <v>1628.05</v>
      </c>
      <c r="AD24" s="198"/>
      <c r="AE24" s="198"/>
      <c r="AF24" s="199" t="s">
        <v>72</v>
      </c>
      <c r="AG24" s="200" t="s">
        <v>4</v>
      </c>
      <c r="AH24" s="199" t="s">
        <v>73</v>
      </c>
      <c r="AI24" s="200" t="s">
        <v>4</v>
      </c>
      <c r="AJ24" s="197">
        <v>1658.78</v>
      </c>
      <c r="AK24" s="198"/>
      <c r="AL24" s="198"/>
      <c r="AM24" s="199" t="s">
        <v>74</v>
      </c>
      <c r="AN24" s="200" t="s">
        <v>4</v>
      </c>
      <c r="AO24" s="199" t="s">
        <v>75</v>
      </c>
      <c r="AP24" s="181" t="s">
        <v>4</v>
      </c>
      <c r="AQ24" s="178">
        <v>1658.78</v>
      </c>
      <c r="AR24" s="179"/>
      <c r="AS24" s="179"/>
      <c r="AT24" s="180" t="s">
        <v>76</v>
      </c>
      <c r="AU24" s="181" t="s">
        <v>4</v>
      </c>
      <c r="AV24" s="180" t="s">
        <v>77</v>
      </c>
      <c r="AW24" s="181" t="s">
        <v>4</v>
      </c>
      <c r="AX24" s="178">
        <v>1704.74</v>
      </c>
      <c r="AY24" s="179"/>
      <c r="AZ24" s="179"/>
      <c r="BA24" s="180" t="s">
        <v>78</v>
      </c>
      <c r="BB24" s="181" t="s">
        <v>4</v>
      </c>
      <c r="BC24" s="180" t="s">
        <v>79</v>
      </c>
      <c r="BD24" s="181" t="s">
        <v>4</v>
      </c>
      <c r="BE24" s="178">
        <v>1704.74</v>
      </c>
      <c r="BF24" s="179"/>
      <c r="BG24" s="179"/>
      <c r="BH24" s="180" t="s">
        <v>80</v>
      </c>
      <c r="BI24" s="181" t="s">
        <v>4</v>
      </c>
      <c r="BJ24" s="180" t="s">
        <v>81</v>
      </c>
      <c r="BK24" s="181" t="s">
        <v>4</v>
      </c>
      <c r="BL24" s="178">
        <v>1758.1</v>
      </c>
      <c r="BM24" s="179"/>
      <c r="BN24" s="179"/>
      <c r="BO24" s="180" t="s">
        <v>82</v>
      </c>
      <c r="BP24" s="181" t="s">
        <v>4</v>
      </c>
      <c r="BQ24" s="180" t="s">
        <v>83</v>
      </c>
      <c r="BR24" s="181" t="s">
        <v>4</v>
      </c>
      <c r="BS24" s="178">
        <v>1758.1</v>
      </c>
      <c r="BT24" s="179"/>
      <c r="BU24" s="179"/>
      <c r="BV24" s="180" t="s">
        <v>84</v>
      </c>
      <c r="BW24" s="181" t="s">
        <v>4</v>
      </c>
      <c r="BX24" s="180" t="s">
        <v>85</v>
      </c>
      <c r="BY24" s="181" t="s">
        <v>4</v>
      </c>
      <c r="BZ24" s="178">
        <v>1805.05</v>
      </c>
      <c r="CA24" s="179"/>
      <c r="CB24" s="179"/>
      <c r="CC24" s="180" t="s">
        <v>86</v>
      </c>
      <c r="CD24" s="181" t="s">
        <v>4</v>
      </c>
      <c r="CE24" s="180" t="s">
        <v>87</v>
      </c>
      <c r="CF24" s="181" t="s">
        <v>88</v>
      </c>
      <c r="CG24" s="182"/>
      <c r="CH24" s="1" t="e">
        <f ca="1">strCheckDate(O25:CG25)</f>
        <v>#NAME?</v>
      </c>
      <c r="CI24" s="15"/>
      <c r="CJ24" s="15" t="str">
        <f>IF(M24="","",M24 )</f>
        <v>вода</v>
      </c>
      <c r="CK24" s="15"/>
      <c r="CL24" s="15"/>
      <c r="CM24" s="15"/>
    </row>
    <row r="25" spans="1:98" ht="21" hidden="1" customHeight="1">
      <c r="A25" s="152"/>
      <c r="B25" s="152"/>
      <c r="C25" s="152"/>
      <c r="D25" s="152"/>
      <c r="E25" s="152"/>
      <c r="F25" s="152"/>
      <c r="G25" s="153"/>
      <c r="H25" s="153"/>
      <c r="I25" s="152"/>
      <c r="J25" s="171"/>
      <c r="K25" s="157">
        <v>1</v>
      </c>
      <c r="L25" s="183"/>
      <c r="M25" s="184"/>
      <c r="N25" s="177"/>
      <c r="O25" s="179"/>
      <c r="P25" s="179"/>
      <c r="Q25" s="185" t="str">
        <f>R24 &amp; "-" &amp; T24</f>
        <v>01.01.2018-30.06.2018</v>
      </c>
      <c r="R25" s="180"/>
      <c r="S25" s="181"/>
      <c r="T25" s="180"/>
      <c r="U25" s="181"/>
      <c r="V25" s="179"/>
      <c r="W25" s="179"/>
      <c r="X25" s="185" t="str">
        <f>Y24 &amp; "-" &amp; AA24</f>
        <v>01.07.2018-31.12.2018</v>
      </c>
      <c r="Y25" s="180"/>
      <c r="Z25" s="181"/>
      <c r="AA25" s="180"/>
      <c r="AB25" s="181"/>
      <c r="AC25" s="198"/>
      <c r="AD25" s="198"/>
      <c r="AE25" s="201" t="str">
        <f>AF24 &amp; "-" &amp; AH24</f>
        <v>01.01.2019-30.06.2019</v>
      </c>
      <c r="AF25" s="199"/>
      <c r="AG25" s="200"/>
      <c r="AH25" s="199"/>
      <c r="AI25" s="200"/>
      <c r="AJ25" s="198"/>
      <c r="AK25" s="198"/>
      <c r="AL25" s="201" t="str">
        <f>AM24 &amp; "-" &amp; AO24</f>
        <v>01.07.2019-31.12.2019</v>
      </c>
      <c r="AM25" s="199"/>
      <c r="AN25" s="200"/>
      <c r="AO25" s="199"/>
      <c r="AP25" s="181"/>
      <c r="AQ25" s="179"/>
      <c r="AR25" s="179"/>
      <c r="AS25" s="185" t="str">
        <f>AT24 &amp; "-" &amp; AV24</f>
        <v>01.01.2020-30.06.2020</v>
      </c>
      <c r="AT25" s="180"/>
      <c r="AU25" s="181"/>
      <c r="AV25" s="180"/>
      <c r="AW25" s="181"/>
      <c r="AX25" s="179"/>
      <c r="AY25" s="179"/>
      <c r="AZ25" s="185" t="str">
        <f>BA24 &amp; "-" &amp; BC24</f>
        <v>01.07.2020-31.12.2020</v>
      </c>
      <c r="BA25" s="180"/>
      <c r="BB25" s="181"/>
      <c r="BC25" s="180"/>
      <c r="BD25" s="181"/>
      <c r="BE25" s="179"/>
      <c r="BF25" s="179"/>
      <c r="BG25" s="185" t="str">
        <f>BH24 &amp; "-" &amp; BJ24</f>
        <v>01.01.2021-30.06.2021</v>
      </c>
      <c r="BH25" s="180"/>
      <c r="BI25" s="181"/>
      <c r="BJ25" s="180"/>
      <c r="BK25" s="181"/>
      <c r="BL25" s="179"/>
      <c r="BM25" s="179"/>
      <c r="BN25" s="185" t="str">
        <f>BO24 &amp; "-" &amp; BQ24</f>
        <v>01.07.2021-31.12.2021</v>
      </c>
      <c r="BO25" s="180"/>
      <c r="BP25" s="181"/>
      <c r="BQ25" s="180"/>
      <c r="BR25" s="181"/>
      <c r="BS25" s="179"/>
      <c r="BT25" s="179"/>
      <c r="BU25" s="185" t="str">
        <f>BV24 &amp; "-" &amp; BX24</f>
        <v>01.01.2022-30.06.2022</v>
      </c>
      <c r="BV25" s="180"/>
      <c r="BW25" s="181"/>
      <c r="BX25" s="180"/>
      <c r="BY25" s="181"/>
      <c r="BZ25" s="179"/>
      <c r="CA25" s="179"/>
      <c r="CB25" s="185" t="str">
        <f>CC24 &amp; "-" &amp; CE24</f>
        <v>01.07.2022-31.12.2022</v>
      </c>
      <c r="CC25" s="180"/>
      <c r="CD25" s="181"/>
      <c r="CE25" s="180"/>
      <c r="CF25" s="181"/>
      <c r="CG25" s="182"/>
      <c r="CI25" s="15"/>
      <c r="CJ25" s="15"/>
      <c r="CK25" s="15"/>
      <c r="CL25" s="15"/>
      <c r="CM25" s="15"/>
    </row>
    <row r="26" spans="1:98" s="117" customFormat="1" ht="15">
      <c r="A26" s="152"/>
      <c r="B26" s="152"/>
      <c r="C26" s="152"/>
      <c r="D26" s="152"/>
      <c r="E26" s="152"/>
      <c r="F26" s="152"/>
      <c r="G26" s="153"/>
      <c r="H26" s="153"/>
      <c r="I26" s="152"/>
      <c r="J26" s="171"/>
      <c r="K26" s="157">
        <v>1</v>
      </c>
      <c r="L26" s="186"/>
      <c r="M26" s="187"/>
      <c r="N26" s="188"/>
      <c r="O26" s="189"/>
      <c r="P26" s="189"/>
      <c r="Q26" s="189"/>
      <c r="R26" s="190"/>
      <c r="S26" s="46"/>
      <c r="T26" s="191"/>
      <c r="U26" s="188"/>
      <c r="V26" s="189"/>
      <c r="W26" s="189"/>
      <c r="X26" s="189"/>
      <c r="Y26" s="190"/>
      <c r="Z26" s="46"/>
      <c r="AA26" s="191"/>
      <c r="AB26" s="188"/>
      <c r="AC26" s="189"/>
      <c r="AD26" s="189"/>
      <c r="AE26" s="189"/>
      <c r="AF26" s="190"/>
      <c r="AG26" s="46"/>
      <c r="AH26" s="191"/>
      <c r="AI26" s="188"/>
      <c r="AJ26" s="189"/>
      <c r="AK26" s="189"/>
      <c r="AL26" s="189"/>
      <c r="AM26" s="190"/>
      <c r="AN26" s="46"/>
      <c r="AO26" s="191"/>
      <c r="AP26" s="188"/>
      <c r="AQ26" s="189"/>
      <c r="AR26" s="189"/>
      <c r="AS26" s="189"/>
      <c r="AT26" s="190"/>
      <c r="AU26" s="46"/>
      <c r="AV26" s="191"/>
      <c r="AW26" s="188"/>
      <c r="AX26" s="189"/>
      <c r="AY26" s="189"/>
      <c r="AZ26" s="189"/>
      <c r="BA26" s="190"/>
      <c r="BB26" s="46"/>
      <c r="BC26" s="191"/>
      <c r="BD26" s="188"/>
      <c r="BE26" s="189"/>
      <c r="BF26" s="189"/>
      <c r="BG26" s="189"/>
      <c r="BH26" s="190"/>
      <c r="BI26" s="46"/>
      <c r="BJ26" s="191"/>
      <c r="BK26" s="188"/>
      <c r="BL26" s="189"/>
      <c r="BM26" s="189"/>
      <c r="BN26" s="189"/>
      <c r="BO26" s="190"/>
      <c r="BP26" s="46"/>
      <c r="BQ26" s="191"/>
      <c r="BR26" s="188"/>
      <c r="BS26" s="189"/>
      <c r="BT26" s="189"/>
      <c r="BU26" s="189"/>
      <c r="BV26" s="190"/>
      <c r="BW26" s="46"/>
      <c r="BX26" s="191"/>
      <c r="BY26" s="188"/>
      <c r="BZ26" s="189"/>
      <c r="CA26" s="189"/>
      <c r="CB26" s="189"/>
      <c r="CC26" s="190"/>
      <c r="CD26" s="46"/>
      <c r="CE26" s="191"/>
      <c r="CF26" s="188"/>
      <c r="CG26" s="192"/>
      <c r="CH26" s="193"/>
      <c r="CI26" s="193"/>
      <c r="CJ26" s="193"/>
      <c r="CK26" s="193"/>
      <c r="CL26" s="193"/>
      <c r="CM26" s="193"/>
      <c r="CN26" s="193"/>
      <c r="CO26" s="193"/>
      <c r="CP26" s="193"/>
      <c r="CQ26" s="193"/>
      <c r="CR26" s="193"/>
      <c r="CS26" s="193"/>
    </row>
    <row r="27" spans="1:98" ht="21.75" customHeight="1">
      <c r="A27" s="152"/>
      <c r="B27" s="152"/>
      <c r="C27" s="152"/>
      <c r="D27" s="152"/>
      <c r="E27" s="152"/>
      <c r="F27" s="152">
        <v>2</v>
      </c>
      <c r="G27" s="153"/>
      <c r="H27" s="153"/>
      <c r="I27" s="152"/>
      <c r="J27" s="171" t="s">
        <v>55</v>
      </c>
      <c r="K27" s="157">
        <v>1</v>
      </c>
      <c r="L27" s="158" t="s">
        <v>93</v>
      </c>
      <c r="M27" s="168" t="s">
        <v>65</v>
      </c>
      <c r="N27" s="91"/>
      <c r="O27" s="172" t="s">
        <v>89</v>
      </c>
      <c r="P27" s="173"/>
      <c r="Q27" s="173"/>
      <c r="R27" s="173"/>
      <c r="S27" s="173"/>
      <c r="T27" s="173"/>
      <c r="U27" s="173"/>
      <c r="V27" s="173"/>
      <c r="W27" s="173"/>
      <c r="X27" s="173"/>
      <c r="Y27" s="173"/>
      <c r="Z27" s="173"/>
      <c r="AA27" s="173"/>
      <c r="AB27" s="173"/>
      <c r="AC27" s="173"/>
      <c r="AD27" s="173"/>
      <c r="AE27" s="173"/>
      <c r="AF27" s="173"/>
      <c r="AG27" s="173"/>
      <c r="AH27" s="173"/>
      <c r="AI27" s="173"/>
      <c r="AJ27" s="173"/>
      <c r="AK27" s="173"/>
      <c r="AL27" s="173"/>
      <c r="AM27" s="173"/>
      <c r="AN27" s="173"/>
      <c r="AO27" s="173"/>
      <c r="AP27" s="173"/>
      <c r="AQ27" s="173"/>
      <c r="AR27" s="173"/>
      <c r="AS27" s="173"/>
      <c r="AT27" s="173"/>
      <c r="AU27" s="173"/>
      <c r="AV27" s="173"/>
      <c r="AW27" s="173"/>
      <c r="AX27" s="173"/>
      <c r="AY27" s="173"/>
      <c r="AZ27" s="173"/>
      <c r="BA27" s="173"/>
      <c r="BB27" s="173"/>
      <c r="BC27" s="173"/>
      <c r="BD27" s="173"/>
      <c r="BE27" s="173"/>
      <c r="BF27" s="173"/>
      <c r="BG27" s="173"/>
      <c r="BH27" s="173"/>
      <c r="BI27" s="173"/>
      <c r="BJ27" s="173"/>
      <c r="BK27" s="173"/>
      <c r="BL27" s="173"/>
      <c r="BM27" s="173"/>
      <c r="BN27" s="173"/>
      <c r="BO27" s="173"/>
      <c r="BP27" s="173"/>
      <c r="BQ27" s="173"/>
      <c r="BR27" s="173"/>
      <c r="BS27" s="173"/>
      <c r="BT27" s="173"/>
      <c r="BU27" s="173"/>
      <c r="BV27" s="173"/>
      <c r="BW27" s="173"/>
      <c r="BX27" s="173"/>
      <c r="BY27" s="173"/>
      <c r="BZ27" s="173"/>
      <c r="CA27" s="173"/>
      <c r="CB27" s="173"/>
      <c r="CC27" s="173"/>
      <c r="CD27" s="173"/>
      <c r="CE27" s="173"/>
      <c r="CF27" s="173"/>
      <c r="CG27" s="174"/>
      <c r="CI27" s="15" t="e">
        <f ca="1">strCheckUnique(CJ27:CJ30)</f>
        <v>#NAME?</v>
      </c>
      <c r="CK27" s="15"/>
    </row>
    <row r="28" spans="1:98" ht="14.25" customHeight="1">
      <c r="A28" s="152"/>
      <c r="B28" s="152"/>
      <c r="C28" s="152"/>
      <c r="D28" s="152"/>
      <c r="E28" s="152"/>
      <c r="F28" s="152"/>
      <c r="G28" s="153">
        <v>1</v>
      </c>
      <c r="H28" s="153"/>
      <c r="I28" s="152"/>
      <c r="J28" s="171"/>
      <c r="K28" s="175"/>
      <c r="L28" s="158" t="s">
        <v>94</v>
      </c>
      <c r="M28" s="176" t="s">
        <v>67</v>
      </c>
      <c r="N28" s="177"/>
      <c r="O28" s="178">
        <f>OneRates_4</f>
        <v>1571.48</v>
      </c>
      <c r="P28" s="179"/>
      <c r="Q28" s="179"/>
      <c r="R28" s="180" t="s">
        <v>68</v>
      </c>
      <c r="S28" s="181" t="s">
        <v>4</v>
      </c>
      <c r="T28" s="180" t="s">
        <v>69</v>
      </c>
      <c r="U28" s="181" t="s">
        <v>4</v>
      </c>
      <c r="V28" s="178">
        <f>V24</f>
        <v>1628.05</v>
      </c>
      <c r="W28" s="179"/>
      <c r="X28" s="179"/>
      <c r="Y28" s="180" t="s">
        <v>70</v>
      </c>
      <c r="Z28" s="181" t="s">
        <v>4</v>
      </c>
      <c r="AA28" s="180" t="s">
        <v>71</v>
      </c>
      <c r="AB28" s="181" t="s">
        <v>4</v>
      </c>
      <c r="AC28" s="197">
        <f>AC24</f>
        <v>1628.05</v>
      </c>
      <c r="AD28" s="198"/>
      <c r="AE28" s="198"/>
      <c r="AF28" s="199" t="s">
        <v>72</v>
      </c>
      <c r="AG28" s="200" t="s">
        <v>4</v>
      </c>
      <c r="AH28" s="199" t="s">
        <v>73</v>
      </c>
      <c r="AI28" s="200" t="s">
        <v>4</v>
      </c>
      <c r="AJ28" s="197">
        <f>AJ24</f>
        <v>1658.78</v>
      </c>
      <c r="AK28" s="198"/>
      <c r="AL28" s="198"/>
      <c r="AM28" s="199" t="s">
        <v>74</v>
      </c>
      <c r="AN28" s="200" t="s">
        <v>4</v>
      </c>
      <c r="AO28" s="199" t="s">
        <v>75</v>
      </c>
      <c r="AP28" s="181" t="s">
        <v>4</v>
      </c>
      <c r="AQ28" s="178">
        <f>AQ24</f>
        <v>1658.78</v>
      </c>
      <c r="AR28" s="179"/>
      <c r="AS28" s="179"/>
      <c r="AT28" s="180" t="s">
        <v>76</v>
      </c>
      <c r="AU28" s="181" t="s">
        <v>4</v>
      </c>
      <c r="AV28" s="180" t="s">
        <v>77</v>
      </c>
      <c r="AW28" s="181" t="s">
        <v>4</v>
      </c>
      <c r="AX28" s="178">
        <f>AX24</f>
        <v>1704.74</v>
      </c>
      <c r="AY28" s="179"/>
      <c r="AZ28" s="179"/>
      <c r="BA28" s="180" t="s">
        <v>78</v>
      </c>
      <c r="BB28" s="181" t="s">
        <v>4</v>
      </c>
      <c r="BC28" s="180" t="s">
        <v>79</v>
      </c>
      <c r="BD28" s="181" t="s">
        <v>4</v>
      </c>
      <c r="BE28" s="178">
        <f>BE24</f>
        <v>1704.74</v>
      </c>
      <c r="BF28" s="179"/>
      <c r="BG28" s="179"/>
      <c r="BH28" s="180" t="s">
        <v>80</v>
      </c>
      <c r="BI28" s="181" t="s">
        <v>4</v>
      </c>
      <c r="BJ28" s="180" t="s">
        <v>81</v>
      </c>
      <c r="BK28" s="181" t="s">
        <v>4</v>
      </c>
      <c r="BL28" s="178">
        <f>BL24</f>
        <v>1758.1</v>
      </c>
      <c r="BM28" s="179"/>
      <c r="BN28" s="179"/>
      <c r="BO28" s="180" t="s">
        <v>82</v>
      </c>
      <c r="BP28" s="181" t="s">
        <v>4</v>
      </c>
      <c r="BQ28" s="180" t="s">
        <v>83</v>
      </c>
      <c r="BR28" s="181" t="s">
        <v>4</v>
      </c>
      <c r="BS28" s="178">
        <f>BS24</f>
        <v>1758.1</v>
      </c>
      <c r="BT28" s="179"/>
      <c r="BU28" s="179"/>
      <c r="BV28" s="180" t="s">
        <v>84</v>
      </c>
      <c r="BW28" s="181" t="s">
        <v>4</v>
      </c>
      <c r="BX28" s="180" t="s">
        <v>85</v>
      </c>
      <c r="BY28" s="181" t="s">
        <v>4</v>
      </c>
      <c r="BZ28" s="178">
        <f>BZ24</f>
        <v>1805.05</v>
      </c>
      <c r="CA28" s="179"/>
      <c r="CB28" s="179"/>
      <c r="CC28" s="180" t="s">
        <v>86</v>
      </c>
      <c r="CD28" s="181" t="s">
        <v>4</v>
      </c>
      <c r="CE28" s="180" t="s">
        <v>87</v>
      </c>
      <c r="CF28" s="181" t="s">
        <v>88</v>
      </c>
      <c r="CG28" s="182"/>
      <c r="CH28" s="1" t="e">
        <f ca="1">strCheckDate(O29:CG29)</f>
        <v>#NAME?</v>
      </c>
      <c r="CI28" s="15"/>
      <c r="CJ28" s="15" t="str">
        <f>IF(M28="","",M28 )</f>
        <v>вода</v>
      </c>
      <c r="CK28" s="15"/>
      <c r="CL28" s="15"/>
      <c r="CM28" s="15"/>
    </row>
    <row r="29" spans="1:98" ht="21" hidden="1" customHeight="1">
      <c r="A29" s="152"/>
      <c r="B29" s="152"/>
      <c r="C29" s="152"/>
      <c r="D29" s="152"/>
      <c r="E29" s="152"/>
      <c r="F29" s="152"/>
      <c r="G29" s="153"/>
      <c r="H29" s="153"/>
      <c r="I29" s="152"/>
      <c r="J29" s="171"/>
      <c r="K29" s="157">
        <v>1</v>
      </c>
      <c r="L29" s="183"/>
      <c r="M29" s="184"/>
      <c r="N29" s="177"/>
      <c r="O29" s="179"/>
      <c r="P29" s="179"/>
      <c r="Q29" s="185" t="str">
        <f>R28 &amp; "-" &amp; T28</f>
        <v>01.01.2018-30.06.2018</v>
      </c>
      <c r="R29" s="180"/>
      <c r="S29" s="181"/>
      <c r="T29" s="180"/>
      <c r="U29" s="181"/>
      <c r="V29" s="179"/>
      <c r="W29" s="179"/>
      <c r="X29" s="185" t="str">
        <f>Y28 &amp; "-" &amp; AA28</f>
        <v>01.07.2018-31.12.2018</v>
      </c>
      <c r="Y29" s="180"/>
      <c r="Z29" s="181"/>
      <c r="AA29" s="180"/>
      <c r="AB29" s="181"/>
      <c r="AC29" s="198"/>
      <c r="AD29" s="198"/>
      <c r="AE29" s="201" t="str">
        <f>AF28 &amp; "-" &amp; AH28</f>
        <v>01.01.2019-30.06.2019</v>
      </c>
      <c r="AF29" s="199"/>
      <c r="AG29" s="200"/>
      <c r="AH29" s="199"/>
      <c r="AI29" s="200"/>
      <c r="AJ29" s="198"/>
      <c r="AK29" s="198"/>
      <c r="AL29" s="201" t="str">
        <f>AM28 &amp; "-" &amp; AO28</f>
        <v>01.07.2019-31.12.2019</v>
      </c>
      <c r="AM29" s="199"/>
      <c r="AN29" s="200"/>
      <c r="AO29" s="199"/>
      <c r="AP29" s="181"/>
      <c r="AQ29" s="179"/>
      <c r="AR29" s="179"/>
      <c r="AS29" s="185" t="str">
        <f>AT28 &amp; "-" &amp; AV28</f>
        <v>01.01.2020-30.06.2020</v>
      </c>
      <c r="AT29" s="180"/>
      <c r="AU29" s="181"/>
      <c r="AV29" s="180"/>
      <c r="AW29" s="181"/>
      <c r="AX29" s="179"/>
      <c r="AY29" s="179"/>
      <c r="AZ29" s="185" t="str">
        <f>BA28 &amp; "-" &amp; BC28</f>
        <v>01.07.2020-31.12.2020</v>
      </c>
      <c r="BA29" s="180"/>
      <c r="BB29" s="181"/>
      <c r="BC29" s="180"/>
      <c r="BD29" s="181"/>
      <c r="BE29" s="179"/>
      <c r="BF29" s="179"/>
      <c r="BG29" s="185" t="str">
        <f>BH28 &amp; "-" &amp; BJ28</f>
        <v>01.01.2021-30.06.2021</v>
      </c>
      <c r="BH29" s="180"/>
      <c r="BI29" s="181"/>
      <c r="BJ29" s="180"/>
      <c r="BK29" s="181"/>
      <c r="BL29" s="179"/>
      <c r="BM29" s="179"/>
      <c r="BN29" s="185" t="str">
        <f>BO28 &amp; "-" &amp; BQ28</f>
        <v>01.07.2021-31.12.2021</v>
      </c>
      <c r="BO29" s="180"/>
      <c r="BP29" s="181"/>
      <c r="BQ29" s="180"/>
      <c r="BR29" s="181"/>
      <c r="BS29" s="179"/>
      <c r="BT29" s="179"/>
      <c r="BU29" s="185" t="str">
        <f>BV28 &amp; "-" &amp; BX28</f>
        <v>01.01.2022-30.06.2022</v>
      </c>
      <c r="BV29" s="180"/>
      <c r="BW29" s="181"/>
      <c r="BX29" s="180"/>
      <c r="BY29" s="181"/>
      <c r="BZ29" s="179"/>
      <c r="CA29" s="179"/>
      <c r="CB29" s="185" t="str">
        <f>CC28 &amp; "-" &amp; CE28</f>
        <v>01.07.2022-31.12.2022</v>
      </c>
      <c r="CC29" s="180"/>
      <c r="CD29" s="181"/>
      <c r="CE29" s="180"/>
      <c r="CF29" s="181"/>
      <c r="CG29" s="182"/>
      <c r="CI29" s="15"/>
      <c r="CJ29" s="15"/>
      <c r="CK29" s="15"/>
      <c r="CL29" s="15"/>
      <c r="CM29" s="15"/>
    </row>
    <row r="30" spans="1:98" s="117" customFormat="1" ht="15">
      <c r="A30" s="152"/>
      <c r="B30" s="152"/>
      <c r="C30" s="152"/>
      <c r="D30" s="152"/>
      <c r="E30" s="152"/>
      <c r="F30" s="152"/>
      <c r="G30" s="153"/>
      <c r="H30" s="153"/>
      <c r="I30" s="152"/>
      <c r="J30" s="171"/>
      <c r="K30" s="157">
        <v>1</v>
      </c>
      <c r="L30" s="186"/>
      <c r="M30" s="187"/>
      <c r="N30" s="188"/>
      <c r="O30" s="189"/>
      <c r="P30" s="189"/>
      <c r="Q30" s="189"/>
      <c r="R30" s="190"/>
      <c r="S30" s="46"/>
      <c r="T30" s="191"/>
      <c r="U30" s="188"/>
      <c r="V30" s="189"/>
      <c r="W30" s="189"/>
      <c r="X30" s="189"/>
      <c r="Y30" s="190"/>
      <c r="Z30" s="46"/>
      <c r="AA30" s="191"/>
      <c r="AB30" s="188"/>
      <c r="AC30" s="189"/>
      <c r="AD30" s="189"/>
      <c r="AE30" s="189"/>
      <c r="AF30" s="190"/>
      <c r="AG30" s="46"/>
      <c r="AH30" s="191"/>
      <c r="AI30" s="188"/>
      <c r="AJ30" s="189"/>
      <c r="AK30" s="189"/>
      <c r="AL30" s="189"/>
      <c r="AM30" s="190"/>
      <c r="AN30" s="46"/>
      <c r="AO30" s="191"/>
      <c r="AP30" s="188"/>
      <c r="AQ30" s="189"/>
      <c r="AR30" s="189"/>
      <c r="AS30" s="189"/>
      <c r="AT30" s="190"/>
      <c r="AU30" s="46"/>
      <c r="AV30" s="191"/>
      <c r="AW30" s="188"/>
      <c r="AX30" s="189"/>
      <c r="AY30" s="189"/>
      <c r="AZ30" s="189"/>
      <c r="BA30" s="190"/>
      <c r="BB30" s="46"/>
      <c r="BC30" s="191"/>
      <c r="BD30" s="188"/>
      <c r="BE30" s="189"/>
      <c r="BF30" s="189"/>
      <c r="BG30" s="189"/>
      <c r="BH30" s="190"/>
      <c r="BI30" s="46"/>
      <c r="BJ30" s="191"/>
      <c r="BK30" s="188"/>
      <c r="BL30" s="189"/>
      <c r="BM30" s="189"/>
      <c r="BN30" s="189"/>
      <c r="BO30" s="190"/>
      <c r="BP30" s="46"/>
      <c r="BQ30" s="191"/>
      <c r="BR30" s="188"/>
      <c r="BS30" s="189"/>
      <c r="BT30" s="189"/>
      <c r="BU30" s="189"/>
      <c r="BV30" s="190"/>
      <c r="BW30" s="46"/>
      <c r="BX30" s="191"/>
      <c r="BY30" s="188"/>
      <c r="BZ30" s="189"/>
      <c r="CA30" s="189"/>
      <c r="CB30" s="189"/>
      <c r="CC30" s="190"/>
      <c r="CD30" s="46"/>
      <c r="CE30" s="191"/>
      <c r="CF30" s="188"/>
      <c r="CG30" s="192"/>
      <c r="CH30" s="193"/>
      <c r="CI30" s="193"/>
      <c r="CJ30" s="193"/>
      <c r="CK30" s="193"/>
      <c r="CL30" s="193"/>
      <c r="CM30" s="193"/>
      <c r="CN30" s="193"/>
      <c r="CO30" s="193"/>
      <c r="CP30" s="193"/>
      <c r="CQ30" s="193"/>
      <c r="CR30" s="193"/>
      <c r="CS30" s="193"/>
    </row>
    <row r="31" spans="1:98" s="117" customFormat="1" ht="15">
      <c r="A31" s="152"/>
      <c r="B31" s="152"/>
      <c r="C31" s="152"/>
      <c r="D31" s="152"/>
      <c r="E31" s="152"/>
      <c r="F31" s="155"/>
      <c r="G31" s="155"/>
      <c r="H31" s="153"/>
      <c r="I31" s="152"/>
      <c r="J31" s="155"/>
      <c r="K31" s="194"/>
      <c r="L31" s="186"/>
      <c r="M31" s="188"/>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c r="AL31" s="187"/>
      <c r="AM31" s="187"/>
      <c r="AN31" s="187"/>
      <c r="AO31" s="187"/>
      <c r="AP31" s="187"/>
      <c r="AQ31" s="187"/>
      <c r="AR31" s="187"/>
      <c r="AS31" s="187"/>
      <c r="AT31" s="187"/>
      <c r="AU31" s="187"/>
      <c r="AV31" s="187"/>
      <c r="AW31" s="187"/>
      <c r="AX31" s="187"/>
      <c r="AY31" s="187"/>
      <c r="AZ31" s="187"/>
      <c r="BA31" s="187"/>
      <c r="BB31" s="187"/>
      <c r="BC31" s="187"/>
      <c r="BD31" s="187"/>
      <c r="BE31" s="187"/>
      <c r="BF31" s="187"/>
      <c r="BG31" s="187"/>
      <c r="BH31" s="187"/>
      <c r="BI31" s="187"/>
      <c r="BJ31" s="187"/>
      <c r="BK31" s="187"/>
      <c r="BL31" s="187"/>
      <c r="BM31" s="187"/>
      <c r="BN31" s="187"/>
      <c r="BO31" s="187"/>
      <c r="BP31" s="187"/>
      <c r="BQ31" s="187"/>
      <c r="BR31" s="187"/>
      <c r="BS31" s="187"/>
      <c r="BT31" s="187"/>
      <c r="BU31" s="187"/>
      <c r="BV31" s="187"/>
      <c r="BW31" s="187"/>
      <c r="BX31" s="187"/>
      <c r="BY31" s="187"/>
      <c r="BZ31" s="187"/>
      <c r="CA31" s="187"/>
      <c r="CB31" s="187"/>
      <c r="CC31" s="187"/>
      <c r="CD31" s="187"/>
      <c r="CE31" s="187"/>
      <c r="CF31" s="187"/>
      <c r="CG31" s="187"/>
      <c r="CH31" s="193"/>
      <c r="CI31" s="193"/>
      <c r="CJ31" s="193"/>
      <c r="CK31" s="193"/>
      <c r="CL31" s="193"/>
      <c r="CM31" s="193"/>
      <c r="CN31" s="193"/>
      <c r="CO31" s="193"/>
      <c r="CP31" s="193"/>
      <c r="CQ31" s="193"/>
      <c r="CR31" s="193"/>
      <c r="CS31" s="193"/>
      <c r="CT31" s="193"/>
    </row>
    <row r="32" spans="1:98" s="117" customFormat="1" ht="15" hidden="1">
      <c r="A32" s="152"/>
      <c r="B32" s="152"/>
      <c r="C32" s="152"/>
      <c r="D32" s="152"/>
      <c r="E32" s="155"/>
      <c r="F32" s="155"/>
      <c r="G32" s="155"/>
      <c r="H32" s="153"/>
      <c r="I32" s="152"/>
      <c r="J32" s="155"/>
      <c r="K32" s="194"/>
      <c r="L32" s="186"/>
      <c r="M32" s="188"/>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c r="AL32" s="187"/>
      <c r="AM32" s="187"/>
      <c r="AN32" s="187"/>
      <c r="AO32" s="187"/>
      <c r="AP32" s="187"/>
      <c r="AQ32" s="187"/>
      <c r="AR32" s="187"/>
      <c r="AS32" s="187"/>
      <c r="AT32" s="187"/>
      <c r="AU32" s="187"/>
      <c r="AV32" s="187"/>
      <c r="AW32" s="187"/>
      <c r="AX32" s="187"/>
      <c r="AY32" s="187"/>
      <c r="AZ32" s="187"/>
      <c r="BA32" s="187"/>
      <c r="BB32" s="187"/>
      <c r="BC32" s="187"/>
      <c r="BD32" s="187"/>
      <c r="BE32" s="187"/>
      <c r="BF32" s="187"/>
      <c r="BG32" s="187"/>
      <c r="BH32" s="187"/>
      <c r="BI32" s="187"/>
      <c r="BJ32" s="187"/>
      <c r="BK32" s="187"/>
      <c r="BL32" s="187"/>
      <c r="BM32" s="187"/>
      <c r="BN32" s="187"/>
      <c r="BO32" s="187"/>
      <c r="BP32" s="187"/>
      <c r="BQ32" s="187"/>
      <c r="BR32" s="187"/>
      <c r="BS32" s="187"/>
      <c r="BT32" s="187"/>
      <c r="BU32" s="187"/>
      <c r="BV32" s="187"/>
      <c r="BW32" s="187"/>
      <c r="BX32" s="187"/>
      <c r="BY32" s="187"/>
      <c r="BZ32" s="187"/>
      <c r="CA32" s="187"/>
      <c r="CB32" s="187"/>
      <c r="CC32" s="187"/>
      <c r="CD32" s="187"/>
      <c r="CE32" s="187"/>
      <c r="CF32" s="187"/>
      <c r="CG32" s="187"/>
      <c r="CH32" s="193"/>
      <c r="CI32" s="193"/>
      <c r="CJ32" s="193"/>
      <c r="CK32" s="193"/>
      <c r="CL32" s="193"/>
      <c r="CM32" s="193"/>
      <c r="CN32" s="193"/>
      <c r="CO32" s="193"/>
      <c r="CP32" s="193"/>
      <c r="CQ32" s="193"/>
      <c r="CR32" s="193"/>
      <c r="CS32" s="193"/>
      <c r="CT32" s="193"/>
    </row>
    <row r="33" spans="12:85">
      <c r="L33" s="195"/>
      <c r="M33" s="195"/>
      <c r="N33" s="195"/>
      <c r="O33" s="195"/>
      <c r="P33" s="195"/>
      <c r="Q33" s="195"/>
      <c r="R33" s="195"/>
      <c r="S33" s="195"/>
      <c r="T33" s="195"/>
      <c r="U33" s="195"/>
      <c r="V33" s="195"/>
      <c r="W33" s="195"/>
      <c r="X33" s="195"/>
      <c r="Y33" s="195"/>
      <c r="Z33" s="195"/>
      <c r="AA33" s="195"/>
      <c r="AB33" s="195"/>
      <c r="AC33" s="195"/>
      <c r="AD33" s="195"/>
      <c r="AE33" s="195"/>
      <c r="AF33" s="195"/>
      <c r="AG33" s="195"/>
      <c r="AH33" s="195"/>
      <c r="AI33" s="195"/>
      <c r="AJ33" s="195"/>
      <c r="AK33" s="195"/>
      <c r="AL33" s="195"/>
      <c r="AM33" s="195"/>
      <c r="AN33" s="195"/>
      <c r="AO33" s="195"/>
      <c r="AP33" s="195"/>
      <c r="AQ33" s="195"/>
      <c r="AR33" s="195"/>
      <c r="AS33" s="195"/>
      <c r="AT33" s="195"/>
      <c r="AU33" s="195"/>
      <c r="AV33" s="195"/>
      <c r="AW33" s="195"/>
      <c r="AX33" s="195"/>
      <c r="AY33" s="195"/>
      <c r="AZ33" s="195"/>
      <c r="BA33" s="195"/>
      <c r="BB33" s="195"/>
      <c r="BC33" s="195"/>
      <c r="BD33" s="195"/>
      <c r="BE33" s="195"/>
      <c r="BF33" s="195"/>
      <c r="BG33" s="195"/>
      <c r="BH33" s="195"/>
      <c r="BI33" s="195"/>
      <c r="BJ33" s="195"/>
      <c r="BK33" s="195"/>
      <c r="BL33" s="195"/>
      <c r="BM33" s="195"/>
      <c r="BN33" s="195"/>
      <c r="BO33" s="195"/>
      <c r="BP33" s="195"/>
      <c r="BQ33" s="195"/>
      <c r="BR33" s="195"/>
      <c r="BS33" s="195"/>
      <c r="BT33" s="195"/>
      <c r="BU33" s="195"/>
      <c r="BV33" s="195"/>
      <c r="BW33" s="195"/>
      <c r="BX33" s="195"/>
      <c r="BY33" s="195"/>
      <c r="BZ33" s="195"/>
      <c r="CA33" s="195"/>
      <c r="CB33" s="195"/>
      <c r="CC33" s="195"/>
      <c r="CD33" s="195"/>
      <c r="CE33" s="195"/>
      <c r="CF33" s="195"/>
    </row>
    <row r="34" spans="12:85">
      <c r="L34" s="196">
        <v>1</v>
      </c>
      <c r="M34" s="102" t="s">
        <v>90</v>
      </c>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2"/>
      <c r="AN34" s="102"/>
      <c r="AO34" s="102"/>
      <c r="AP34" s="102"/>
      <c r="AQ34" s="102"/>
      <c r="AR34" s="102"/>
      <c r="AS34" s="102"/>
      <c r="AT34" s="102"/>
      <c r="AU34" s="102"/>
      <c r="AV34" s="102"/>
      <c r="AW34" s="102"/>
      <c r="AX34" s="102"/>
      <c r="AY34" s="102"/>
      <c r="AZ34" s="102"/>
      <c r="BA34" s="102"/>
      <c r="BB34" s="102"/>
      <c r="BC34" s="102"/>
      <c r="BD34" s="102"/>
      <c r="BE34" s="102"/>
      <c r="BF34" s="102"/>
      <c r="BG34" s="102"/>
      <c r="BH34" s="102"/>
      <c r="BI34" s="102"/>
      <c r="BJ34" s="102"/>
      <c r="BK34" s="102"/>
      <c r="BL34" s="102"/>
      <c r="BM34" s="102"/>
      <c r="BN34" s="102"/>
      <c r="BO34" s="102"/>
      <c r="BP34" s="102"/>
      <c r="BQ34" s="102"/>
      <c r="BR34" s="102"/>
      <c r="BS34" s="102"/>
      <c r="BT34" s="102"/>
      <c r="BU34" s="102"/>
      <c r="BV34" s="102"/>
      <c r="BW34" s="102"/>
      <c r="BX34" s="102"/>
      <c r="BY34" s="102"/>
      <c r="BZ34" s="102"/>
      <c r="CA34" s="102"/>
      <c r="CB34" s="102"/>
      <c r="CC34" s="102"/>
      <c r="CD34" s="102"/>
      <c r="CE34" s="102"/>
      <c r="CF34" s="102"/>
      <c r="CG34" s="102"/>
    </row>
  </sheetData>
  <mergeCells count="198">
    <mergeCell ref="CD28:CD29"/>
    <mergeCell ref="CE28:CE29"/>
    <mergeCell ref="CF28:CF29"/>
    <mergeCell ref="M34:CG34"/>
    <mergeCell ref="L5:AB5"/>
    <mergeCell ref="U10:AA10"/>
    <mergeCell ref="BR28:BR29"/>
    <mergeCell ref="BV28:BV29"/>
    <mergeCell ref="BW28:BW29"/>
    <mergeCell ref="BX28:BX29"/>
    <mergeCell ref="BY28:BY29"/>
    <mergeCell ref="CC28:CC29"/>
    <mergeCell ref="BI28:BI29"/>
    <mergeCell ref="BJ28:BJ29"/>
    <mergeCell ref="BK28:BK29"/>
    <mergeCell ref="BO28:BO29"/>
    <mergeCell ref="BP28:BP29"/>
    <mergeCell ref="BQ28:BQ29"/>
    <mergeCell ref="AW28:AW29"/>
    <mergeCell ref="BA28:BA29"/>
    <mergeCell ref="BB28:BB29"/>
    <mergeCell ref="BC28:BC29"/>
    <mergeCell ref="BD28:BD29"/>
    <mergeCell ref="BH28:BH29"/>
    <mergeCell ref="AN28:AN29"/>
    <mergeCell ref="AO28:AO29"/>
    <mergeCell ref="AP28:AP29"/>
    <mergeCell ref="AT28:AT29"/>
    <mergeCell ref="AU28:AU29"/>
    <mergeCell ref="AV28:AV29"/>
    <mergeCell ref="AB28:AB29"/>
    <mergeCell ref="AF28:AF29"/>
    <mergeCell ref="AG28:AG29"/>
    <mergeCell ref="AH28:AH29"/>
    <mergeCell ref="AI28:AI29"/>
    <mergeCell ref="AM28:AM29"/>
    <mergeCell ref="F27:F30"/>
    <mergeCell ref="J27:J30"/>
    <mergeCell ref="O27:CG27"/>
    <mergeCell ref="R28:R29"/>
    <mergeCell ref="S28:S29"/>
    <mergeCell ref="T28:T29"/>
    <mergeCell ref="U28:U29"/>
    <mergeCell ref="Y28:Y29"/>
    <mergeCell ref="Z28:Z29"/>
    <mergeCell ref="AA28:AA29"/>
    <mergeCell ref="BY24:BY25"/>
    <mergeCell ref="CC24:CC25"/>
    <mergeCell ref="CD24:CD25"/>
    <mergeCell ref="CE24:CE25"/>
    <mergeCell ref="CF24:CF25"/>
    <mergeCell ref="BP24:BP25"/>
    <mergeCell ref="BQ24:BQ25"/>
    <mergeCell ref="BR24:BR25"/>
    <mergeCell ref="BV24:BV25"/>
    <mergeCell ref="BW24:BW25"/>
    <mergeCell ref="BX24:BX25"/>
    <mergeCell ref="BD24:BD25"/>
    <mergeCell ref="BH24:BH25"/>
    <mergeCell ref="BI24:BI25"/>
    <mergeCell ref="BJ24:BJ25"/>
    <mergeCell ref="BK24:BK25"/>
    <mergeCell ref="BO24:BO25"/>
    <mergeCell ref="AU24:AU25"/>
    <mergeCell ref="AV24:AV25"/>
    <mergeCell ref="AW24:AW25"/>
    <mergeCell ref="BA24:BA25"/>
    <mergeCell ref="BB24:BB25"/>
    <mergeCell ref="BC24:BC25"/>
    <mergeCell ref="AI24:AI25"/>
    <mergeCell ref="AM24:AM25"/>
    <mergeCell ref="AN24:AN25"/>
    <mergeCell ref="AO24:AO25"/>
    <mergeCell ref="AP24:AP25"/>
    <mergeCell ref="AT24:AT25"/>
    <mergeCell ref="Z24:Z25"/>
    <mergeCell ref="AA24:AA25"/>
    <mergeCell ref="AB24:AB25"/>
    <mergeCell ref="AF24:AF25"/>
    <mergeCell ref="AG24:AG25"/>
    <mergeCell ref="AH24:AH25"/>
    <mergeCell ref="O21:CG21"/>
    <mergeCell ref="E22:E31"/>
    <mergeCell ref="F23:F26"/>
    <mergeCell ref="J23:J26"/>
    <mergeCell ref="O23:CG23"/>
    <mergeCell ref="R24:R25"/>
    <mergeCell ref="S24:S25"/>
    <mergeCell ref="T24:T25"/>
    <mergeCell ref="U24:U25"/>
    <mergeCell ref="Y24:Y25"/>
    <mergeCell ref="BW17:BX17"/>
    <mergeCell ref="CD17:CE17"/>
    <mergeCell ref="A18:A32"/>
    <mergeCell ref="O18:CG18"/>
    <mergeCell ref="B19:B32"/>
    <mergeCell ref="O19:CG19"/>
    <mergeCell ref="C20:C32"/>
    <mergeCell ref="O20:CG20"/>
    <mergeCell ref="D21:D32"/>
    <mergeCell ref="I21:I32"/>
    <mergeCell ref="BW16:BX16"/>
    <mergeCell ref="CD16:CE16"/>
    <mergeCell ref="S17:T17"/>
    <mergeCell ref="Z17:AA17"/>
    <mergeCell ref="AG17:AH17"/>
    <mergeCell ref="AN17:AO17"/>
    <mergeCell ref="AU17:AV17"/>
    <mergeCell ref="BB17:BC17"/>
    <mergeCell ref="BI17:BJ17"/>
    <mergeCell ref="BP17:BQ17"/>
    <mergeCell ref="AG16:AH16"/>
    <mergeCell ref="AN16:AO16"/>
    <mergeCell ref="AU16:AV16"/>
    <mergeCell ref="BB16:BC16"/>
    <mergeCell ref="BI16:BJ16"/>
    <mergeCell ref="BP16:BQ16"/>
    <mergeCell ref="BH15:BJ15"/>
    <mergeCell ref="BL15:BL16"/>
    <mergeCell ref="BM15:BN15"/>
    <mergeCell ref="BO15:BQ15"/>
    <mergeCell ref="BS15:BS16"/>
    <mergeCell ref="BT15:BU15"/>
    <mergeCell ref="AK15:AL15"/>
    <mergeCell ref="AM15:AO15"/>
    <mergeCell ref="AQ15:AQ16"/>
    <mergeCell ref="AR15:AS15"/>
    <mergeCell ref="AT15:AV15"/>
    <mergeCell ref="AX15:AX16"/>
    <mergeCell ref="O15:O16"/>
    <mergeCell ref="P15:Q15"/>
    <mergeCell ref="R15:T15"/>
    <mergeCell ref="V15:V16"/>
    <mergeCell ref="W15:X15"/>
    <mergeCell ref="Y15:AA15"/>
    <mergeCell ref="S16:T16"/>
    <mergeCell ref="Z16:AA16"/>
    <mergeCell ref="BR14:BR16"/>
    <mergeCell ref="BS14:BX14"/>
    <mergeCell ref="BY14:BY16"/>
    <mergeCell ref="BZ14:CE14"/>
    <mergeCell ref="CF14:CF16"/>
    <mergeCell ref="CG14:CG16"/>
    <mergeCell ref="BV15:BX15"/>
    <mergeCell ref="BZ15:BZ16"/>
    <mergeCell ref="CA15:CB15"/>
    <mergeCell ref="CC15:CE15"/>
    <mergeCell ref="AW14:AW16"/>
    <mergeCell ref="AX14:BC14"/>
    <mergeCell ref="BD14:BD16"/>
    <mergeCell ref="BE14:BJ14"/>
    <mergeCell ref="BK14:BK16"/>
    <mergeCell ref="BL14:BQ14"/>
    <mergeCell ref="AY15:AZ15"/>
    <mergeCell ref="BA15:BC15"/>
    <mergeCell ref="BE15:BE16"/>
    <mergeCell ref="BF15:BG15"/>
    <mergeCell ref="AB14:AB16"/>
    <mergeCell ref="AC14:AH14"/>
    <mergeCell ref="AI14:AI16"/>
    <mergeCell ref="AJ14:AO14"/>
    <mergeCell ref="AP14:AP16"/>
    <mergeCell ref="AQ14:AV14"/>
    <mergeCell ref="AC15:AC16"/>
    <mergeCell ref="AD15:AE15"/>
    <mergeCell ref="AF15:AH15"/>
    <mergeCell ref="AJ15:AJ16"/>
    <mergeCell ref="BL12:BR12"/>
    <mergeCell ref="BS12:BY12"/>
    <mergeCell ref="BZ12:CF12"/>
    <mergeCell ref="L13:CG13"/>
    <mergeCell ref="L14:L16"/>
    <mergeCell ref="M14:M16"/>
    <mergeCell ref="O14:T14"/>
    <mergeCell ref="U14:U16"/>
    <mergeCell ref="V14:AA14"/>
    <mergeCell ref="BL11:BQ11"/>
    <mergeCell ref="BS11:BX11"/>
    <mergeCell ref="BZ11:CE11"/>
    <mergeCell ref="O12:U12"/>
    <mergeCell ref="V12:AB12"/>
    <mergeCell ref="AC12:AI12"/>
    <mergeCell ref="AJ12:AP12"/>
    <mergeCell ref="AQ12:AW12"/>
    <mergeCell ref="AX12:BD12"/>
    <mergeCell ref="BE12:BK12"/>
    <mergeCell ref="V11:AA11"/>
    <mergeCell ref="AC11:AH11"/>
    <mergeCell ref="AJ11:AO11"/>
    <mergeCell ref="AQ11:AV11"/>
    <mergeCell ref="AX11:BC11"/>
    <mergeCell ref="BE11:BJ11"/>
    <mergeCell ref="O7:T7"/>
    <mergeCell ref="O8:T8"/>
    <mergeCell ref="O9:T9"/>
    <mergeCell ref="O10:T10"/>
    <mergeCell ref="L11:M11"/>
    <mergeCell ref="O11:T11"/>
  </mergeCells>
  <dataValidations count="10">
    <dataValidation type="decimal" allowBlank="1" showErrorMessage="1" errorTitle="Ошибка" error="Допускается ввод только действительных чисел!" sqref="O24 V24 O28 V28 AC24 AC28 AJ24 AJ28 AQ24 AQ28 AX24 AX28 BE24 BE28 BL24 BL28 BS24 BS28 BZ24 BZ28">
      <formula1>-9.99999999999999E+23</formula1>
      <formula2>9.99999999999999E+23</formula2>
    </dataValidation>
    <dataValidation type="list" allowBlank="1" showInputMessage="1" showErrorMessage="1" errorTitle="Ошибка" error="Выберите значение из списка" prompt="Выберите значение из списка" sqref="O23 AC27 O27 AJ23 AJ27 AQ23 AQ27 AX23 AX27 BE23 BE27 BL23 BL27 BS23 BS27 BZ23 BZ27">
      <formula1>kind_of_cons</formula1>
    </dataValidation>
    <dataValidation allowBlank="1" promptTitle="checkPeriodRange" sqref="Q25 LW25 VS25 AFO25 APK25 AZG25 BJC25 BSY25 CCU25 CMQ25 CWM25 DGI25 DQE25 EAA25 EJW25 ETS25 FDO25 FNK25 FXG25 GHC25 GQY25 HAU25 HKQ25 HUM25 IEI25 IOE25 IYA25 JHW25 JRS25 KBO25 KLK25 KVG25 LFC25 LOY25 LYU25 MIQ25 MSM25 NCI25 NME25 NWA25 OFW25 OPS25 OZO25 PJK25 PTG25 QDC25 QMY25 QWU25 RGQ25 RQM25 SAI25 SKE25 SUA25 TDW25 TNS25 TXO25 UHK25 URG25 VBC25 VKY25 VUU25 WEQ25 WOM25 WYI25 Q65561 LW65561 VS65561 AFO65561 APK65561 AZG65561 BJC65561 BSY65561 CCU65561 CMQ65561 CWM65561 DGI65561 DQE65561 EAA65561 EJW65561 ETS65561 FDO65561 FNK65561 FXG65561 GHC65561 GQY65561 HAU65561 HKQ65561 HUM65561 IEI65561 IOE65561 IYA65561 JHW65561 JRS65561 KBO65561 KLK65561 KVG65561 LFC65561 LOY65561 LYU65561 MIQ65561 MSM65561 NCI65561 NME65561 NWA65561 OFW65561 OPS65561 OZO65561 PJK65561 PTG65561 QDC65561 QMY65561 QWU65561 RGQ65561 RQM65561 SAI65561 SKE65561 SUA65561 TDW65561 TNS65561 TXO65561 UHK65561 URG65561 VBC65561 VKY65561 VUU65561 WEQ65561 WOM65561 WYI65561 Q131097 LW131097 VS131097 AFO131097 APK131097 AZG131097 BJC131097 BSY131097 CCU131097 CMQ131097 CWM131097 DGI131097 DQE131097 EAA131097 EJW131097 ETS131097 FDO131097 FNK131097 FXG131097 GHC131097 GQY131097 HAU131097 HKQ131097 HUM131097 IEI131097 IOE131097 IYA131097 JHW131097 JRS131097 KBO131097 KLK131097 KVG131097 LFC131097 LOY131097 LYU131097 MIQ131097 MSM131097 NCI131097 NME131097 NWA131097 OFW131097 OPS131097 OZO131097 PJK131097 PTG131097 QDC131097 QMY131097 QWU131097 RGQ131097 RQM131097 SAI131097 SKE131097 SUA131097 TDW131097 TNS131097 TXO131097 UHK131097 URG131097 VBC131097 VKY131097 VUU131097 WEQ131097 WOM131097 WYI131097 Q196633 LW196633 VS196633 AFO196633 APK196633 AZG196633 BJC196633 BSY196633 CCU196633 CMQ196633 CWM196633 DGI196633 DQE196633 EAA196633 EJW196633 ETS196633 FDO196633 FNK196633 FXG196633 GHC196633 GQY196633 HAU196633 HKQ196633 HUM196633 IEI196633 IOE196633 IYA196633 JHW196633 JRS196633 KBO196633 KLK196633 KVG196633 LFC196633 LOY196633 LYU196633 MIQ196633 MSM196633 NCI196633 NME196633 NWA196633 OFW196633 OPS196633 OZO196633 PJK196633 PTG196633 QDC196633 QMY196633 QWU196633 RGQ196633 RQM196633 SAI196633 SKE196633 SUA196633 TDW196633 TNS196633 TXO196633 UHK196633 URG196633 VBC196633 VKY196633 VUU196633 WEQ196633 WOM196633 WYI196633 Q262169 LW262169 VS262169 AFO262169 APK262169 AZG262169 BJC262169 BSY262169 CCU262169 CMQ262169 CWM262169 DGI262169 DQE262169 EAA262169 EJW262169 ETS262169 FDO262169 FNK262169 FXG262169 GHC262169 GQY262169 HAU262169 HKQ262169 HUM262169 IEI262169 IOE262169 IYA262169 JHW262169 JRS262169 KBO262169 KLK262169 KVG262169 LFC262169 LOY262169 LYU262169 MIQ262169 MSM262169 NCI262169 NME262169 NWA262169 OFW262169 OPS262169 OZO262169 PJK262169 PTG262169 QDC262169 QMY262169 QWU262169 RGQ262169 RQM262169 SAI262169 SKE262169 SUA262169 TDW262169 TNS262169 TXO262169 UHK262169 URG262169 VBC262169 VKY262169 VUU262169 WEQ262169 WOM262169 WYI262169 Q327705 LW327705 VS327705 AFO327705 APK327705 AZG327705 BJC327705 BSY327705 CCU327705 CMQ327705 CWM327705 DGI327705 DQE327705 EAA327705 EJW327705 ETS327705 FDO327705 FNK327705 FXG327705 GHC327705 GQY327705 HAU327705 HKQ327705 HUM327705 IEI327705 IOE327705 IYA327705 JHW327705 JRS327705 KBO327705 KLK327705 KVG327705 LFC327705 LOY327705 LYU327705 MIQ327705 MSM327705 NCI327705 NME327705 NWA327705 OFW327705 OPS327705 OZO327705 PJK327705 PTG327705 QDC327705 QMY327705 QWU327705 RGQ327705 RQM327705 SAI327705 SKE327705 SUA327705 TDW327705 TNS327705 TXO327705 UHK327705 URG327705 VBC327705 VKY327705 VUU327705 WEQ327705 WOM327705 WYI327705 Q393241 LW393241 VS393241 AFO393241 APK393241 AZG393241 BJC393241 BSY393241 CCU393241 CMQ393241 CWM393241 DGI393241 DQE393241 EAA393241 EJW393241 ETS393241 FDO393241 FNK393241 FXG393241 GHC393241 GQY393241 HAU393241 HKQ393241 HUM393241 IEI393241 IOE393241 IYA393241 JHW393241 JRS393241 KBO393241 KLK393241 KVG393241 LFC393241 LOY393241 LYU393241 MIQ393241 MSM393241 NCI393241 NME393241 NWA393241 OFW393241 OPS393241 OZO393241 PJK393241 PTG393241 QDC393241 QMY393241 QWU393241 RGQ393241 RQM393241 SAI393241 SKE393241 SUA393241 TDW393241 TNS393241 TXO393241 UHK393241 URG393241 VBC393241 VKY393241 VUU393241 WEQ393241 WOM393241 WYI393241 Q458777 LW458777 VS458777 AFO458777 APK458777 AZG458777 BJC458777 BSY458777 CCU458777 CMQ458777 CWM458777 DGI458777 DQE458777 EAA458777 EJW458777 ETS458777 FDO458777 FNK458777 FXG458777 GHC458777 GQY458777 HAU458777 HKQ458777 HUM458777 IEI458777 IOE458777 IYA458777 JHW458777 JRS458777 KBO458777 KLK458777 KVG458777 LFC458777 LOY458777 LYU458777 MIQ458777 MSM458777 NCI458777 NME458777 NWA458777 OFW458777 OPS458777 OZO458777 PJK458777 PTG458777 QDC458777 QMY458777 QWU458777 RGQ458777 RQM458777 SAI458777 SKE458777 SUA458777 TDW458777 TNS458777 TXO458777 UHK458777 URG458777 VBC458777 VKY458777 VUU458777 WEQ458777 WOM458777 WYI458777 Q524313 LW524313 VS524313 AFO524313 APK524313 AZG524313 BJC524313 BSY524313 CCU524313 CMQ524313 CWM524313 DGI524313 DQE524313 EAA524313 EJW524313 ETS524313 FDO524313 FNK524313 FXG524313 GHC524313 GQY524313 HAU524313 HKQ524313 HUM524313 IEI524313 IOE524313 IYA524313 JHW524313 JRS524313 KBO524313 KLK524313 KVG524313 LFC524313 LOY524313 LYU524313 MIQ524313 MSM524313 NCI524313 NME524313 NWA524313 OFW524313 OPS524313 OZO524313 PJK524313 PTG524313 QDC524313 QMY524313 QWU524313 RGQ524313 RQM524313 SAI524313 SKE524313 SUA524313 TDW524313 TNS524313 TXO524313 UHK524313 URG524313 VBC524313 VKY524313 VUU524313 WEQ524313 WOM524313 WYI524313 Q589849 LW589849 VS589849 AFO589849 APK589849 AZG589849 BJC589849 BSY589849 CCU589849 CMQ589849 CWM589849 DGI589849 DQE589849 EAA589849 EJW589849 ETS589849 FDO589849 FNK589849 FXG589849 GHC589849 GQY589849 HAU589849 HKQ589849 HUM589849 IEI589849 IOE589849 IYA589849 JHW589849 JRS589849 KBO589849 KLK589849 KVG589849 LFC589849 LOY589849 LYU589849 MIQ589849 MSM589849 NCI589849 NME589849 NWA589849 OFW589849 OPS589849 OZO589849 PJK589849 PTG589849 QDC589849 QMY589849 QWU589849 RGQ589849 RQM589849 SAI589849 SKE589849 SUA589849 TDW589849 TNS589849 TXO589849 UHK589849 URG589849 VBC589849 VKY589849 VUU589849 WEQ589849 WOM589849 WYI589849 Q655385 LW655385 VS655385 AFO655385 APK655385 AZG655385 BJC655385 BSY655385 CCU655385 CMQ655385 CWM655385 DGI655385 DQE655385 EAA655385 EJW655385 ETS655385 FDO655385 FNK655385 FXG655385 GHC655385 GQY655385 HAU655385 HKQ655385 HUM655385 IEI655385 IOE655385 IYA655385 JHW655385 JRS655385 KBO655385 KLK655385 KVG655385 LFC655385 LOY655385 LYU655385 MIQ655385 MSM655385 NCI655385 NME655385 NWA655385 OFW655385 OPS655385 OZO655385 PJK655385 PTG655385 QDC655385 QMY655385 QWU655385 RGQ655385 RQM655385 SAI655385 SKE655385 SUA655385 TDW655385 TNS655385 TXO655385 UHK655385 URG655385 VBC655385 VKY655385 VUU655385 WEQ655385 WOM655385 WYI655385 Q720921 LW720921 VS720921 AFO720921 APK720921 AZG720921 BJC720921 BSY720921 CCU720921 CMQ720921 CWM720921 DGI720921 DQE720921 EAA720921 EJW720921 ETS720921 FDO720921 FNK720921 FXG720921 GHC720921 GQY720921 HAU720921 HKQ720921 HUM720921 IEI720921 IOE720921 IYA720921 JHW720921 JRS720921 KBO720921 KLK720921 KVG720921 LFC720921 LOY720921 LYU720921 MIQ720921 MSM720921 NCI720921 NME720921 NWA720921 OFW720921 OPS720921 OZO720921 PJK720921 PTG720921 QDC720921 QMY720921 QWU720921 RGQ720921 RQM720921 SAI720921 SKE720921 SUA720921 TDW720921 TNS720921 TXO720921 UHK720921 URG720921 VBC720921 VKY720921 VUU720921 WEQ720921 WOM720921 WYI720921 Q786457 LW786457 VS786457 AFO786457 APK786457 AZG786457 BJC786457 BSY786457 CCU786457 CMQ786457 CWM786457 DGI786457 DQE786457 EAA786457 EJW786457 ETS786457 FDO786457 FNK786457 FXG786457 GHC786457 GQY786457 HAU786457 HKQ786457 HUM786457 IEI786457 IOE786457 IYA786457 JHW786457 JRS786457 KBO786457 KLK786457 KVG786457 LFC786457 LOY786457 LYU786457 MIQ786457 MSM786457 NCI786457 NME786457 NWA786457 OFW786457 OPS786457 OZO786457 PJK786457 PTG786457 QDC786457 QMY786457 QWU786457 RGQ786457 RQM786457 SAI786457 SKE786457 SUA786457 TDW786457 TNS786457 TXO786457 UHK786457 URG786457 VBC786457 VKY786457 VUU786457 WEQ786457 WOM786457 WYI786457 Q851993 LW851993 VS851993 AFO851993 APK851993 AZG851993 BJC851993 BSY851993 CCU851993 CMQ851993 CWM851993 DGI851993 DQE851993 EAA851993 EJW851993 ETS851993 FDO851993 FNK851993 FXG851993 GHC851993 GQY851993 HAU851993 HKQ851993 HUM851993 IEI851993 IOE851993 IYA851993 JHW851993 JRS851993 KBO851993 KLK851993 KVG851993 LFC851993 LOY851993 LYU851993 MIQ851993 MSM851993 NCI851993 NME851993 NWA851993 OFW851993 OPS851993 OZO851993 PJK851993 PTG851993 QDC851993 QMY851993 QWU851993 RGQ851993 RQM851993 SAI851993 SKE851993 SUA851993 TDW851993 TNS851993 TXO851993 UHK851993 URG851993 VBC851993 VKY851993 VUU851993 WEQ851993 WOM851993 WYI851993 Q917529 LW917529 VS917529 AFO917529 APK917529 AZG917529 BJC917529 BSY917529 CCU917529 CMQ917529 CWM917529 DGI917529 DQE917529 EAA917529 EJW917529 ETS917529 FDO917529 FNK917529 FXG917529 GHC917529 GQY917529 HAU917529 HKQ917529 HUM917529 IEI917529 IOE917529 IYA917529 JHW917529 JRS917529 KBO917529 KLK917529 KVG917529 LFC917529 LOY917529 LYU917529 MIQ917529 MSM917529 NCI917529 NME917529 NWA917529 OFW917529 OPS917529 OZO917529 PJK917529 PTG917529 QDC917529 QMY917529 QWU917529 RGQ917529 RQM917529 SAI917529 SKE917529 SUA917529 TDW917529 TNS917529 TXO917529 UHK917529 URG917529 VBC917529 VKY917529 VUU917529 WEQ917529 WOM917529 WYI917529 Q983065 LW983065 VS983065 AFO983065 APK983065 AZG983065 BJC983065 BSY983065 CCU983065 CMQ983065 CWM983065 DGI983065 DQE983065 EAA983065 EJW983065 ETS983065 FDO983065 FNK983065 FXG983065 GHC983065 GQY983065 HAU983065 HKQ983065 HUM983065 IEI983065 IOE983065 IYA983065 JHW983065 JRS983065 KBO983065 KLK983065 KVG983065 LFC983065 LOY983065 LYU983065 MIQ983065 MSM983065 NCI983065 NME983065 NWA983065 OFW983065 OPS983065 OZO983065 PJK983065 PTG983065 QDC983065 QMY983065 QWU983065 RGQ983065 RQM983065 SAI983065 SKE983065 SUA983065 TDW983065 TNS983065 TXO983065 UHK983065 URG983065 VBC983065 VKY983065 VUU983065 WEQ983065 WOM983065 WYI983065 X983065 X65561 X131097 X196633 X262169 X327705 X393241 X458777 X524313 X589849 X655385 X720921 X786457 X851993 X917529 X25 WYI29 Q29 LW29 VS29 AFO29 APK29 AZG29 BJC29 BSY29 CCU29 CMQ29 CWM29 DGI29 DQE29 EAA29 EJW29 ETS29 FDO29 FNK29 FXG29 GHC29 GQY29 HAU29 HKQ29 HUM29 IEI29 IOE29 IYA29 JHW29 JRS29 KBO29 KLK29 KVG29 LFC29 LOY29 LYU29 MIQ29 MSM29 NCI29 NME29 NWA29 OFW29 OPS29 OZO29 PJK29 PTG29 QDC29 QMY29 QWU29 RGQ29 RQM29 SAI29 SKE29 SUA29 TDW29 TNS29 TXO29 UHK29 URG29 VBC29 VKY29 VUU29 WEQ29 WOM29 X29 AE25 AE65561 AE131097 AE196633 AE262169 AE327705 AE393241 AE458777 AE524313 AE589849 AE655385 AE720921 AE786457 AE851993 AE917529 AE983065 AE29 AL25 AL65561 AL131097 AL196633 AL262169 AL327705 AL393241 AL458777 AL524313 AL589849 AL655385 AL720921 AL786457 AL851993 AL917529 AL983065 AL29 AS25 AS65561 AS131097 AS196633 AS262169 AS327705 AS393241 AS458777 AS524313 AS589849 AS655385 AS720921 AS786457 AS851993 AS917529 AS983065 AS29 AZ25 AZ65561 AZ131097 AZ196633 AZ262169 AZ327705 AZ393241 AZ458777 AZ524313 AZ589849 AZ655385 AZ720921 AZ786457 AZ851993 AZ917529 AZ983065 AZ29 BG25 BG65561 BG131097 BG196633 BG262169 BG327705 BG393241 BG458777 BG524313 BG589849 BG655385 BG720921 BG786457 BG851993 BG917529 BG983065 BG29 BN25 BN65561 BN131097 BN196633 BN262169 BN327705 BN393241 BN458777 BN524313 BN589849 BN655385 BN720921 BN786457 BN851993 BN917529 BN983065 BN29 BU25 BU65561 BU131097 BU196633 BU262169 BU327705 BU393241 BU458777 BU524313 BU589849 BU655385 BU720921 BU786457 BU851993 BU917529 BU983065 BU29 CB25 CB65561 CB131097 CB196633 CB262169 CB327705 CB393241 CB458777 CB524313 CB589849 CB655385 CB720921 CB786457 CB851993 CB917529 CB983065 CB29"/>
    <dataValidation allowBlank="1" showInputMessage="1" showErrorMessage="1" prompt="Для выбора выполните двойной щелчок левой клавиши мыши по соответствующей ячейке." sqref="S65560:S65561 LY65560:LY65561 VU65560:VU65561 AFQ65560:AFQ65561 APM65560:APM65561 AZI65560:AZI65561 BJE65560:BJE65561 BTA65560:BTA65561 CCW65560:CCW65561 CMS65560:CMS65561 CWO65560:CWO65561 DGK65560:DGK65561 DQG65560:DQG65561 EAC65560:EAC65561 EJY65560:EJY65561 ETU65560:ETU65561 FDQ65560:FDQ65561 FNM65560:FNM65561 FXI65560:FXI65561 GHE65560:GHE65561 GRA65560:GRA65561 HAW65560:HAW65561 HKS65560:HKS65561 HUO65560:HUO65561 IEK65560:IEK65561 IOG65560:IOG65561 IYC65560:IYC65561 JHY65560:JHY65561 JRU65560:JRU65561 KBQ65560:KBQ65561 KLM65560:KLM65561 KVI65560:KVI65561 LFE65560:LFE65561 LPA65560:LPA65561 LYW65560:LYW65561 MIS65560:MIS65561 MSO65560:MSO65561 NCK65560:NCK65561 NMG65560:NMG65561 NWC65560:NWC65561 OFY65560:OFY65561 OPU65560:OPU65561 OZQ65560:OZQ65561 PJM65560:PJM65561 PTI65560:PTI65561 QDE65560:QDE65561 QNA65560:QNA65561 QWW65560:QWW65561 RGS65560:RGS65561 RQO65560:RQO65561 SAK65560:SAK65561 SKG65560:SKG65561 SUC65560:SUC65561 TDY65560:TDY65561 TNU65560:TNU65561 TXQ65560:TXQ65561 UHM65560:UHM65561 URI65560:URI65561 VBE65560:VBE65561 VLA65560:VLA65561 VUW65560:VUW65561 WES65560:WES65561 WOO65560:WOO65561 WYK65560:WYK65561 S131096:S131097 LY131096:LY131097 VU131096:VU131097 AFQ131096:AFQ131097 APM131096:APM131097 AZI131096:AZI131097 BJE131096:BJE131097 BTA131096:BTA131097 CCW131096:CCW131097 CMS131096:CMS131097 CWO131096:CWO131097 DGK131096:DGK131097 DQG131096:DQG131097 EAC131096:EAC131097 EJY131096:EJY131097 ETU131096:ETU131097 FDQ131096:FDQ131097 FNM131096:FNM131097 FXI131096:FXI131097 GHE131096:GHE131097 GRA131096:GRA131097 HAW131096:HAW131097 HKS131096:HKS131097 HUO131096:HUO131097 IEK131096:IEK131097 IOG131096:IOG131097 IYC131096:IYC131097 JHY131096:JHY131097 JRU131096:JRU131097 KBQ131096:KBQ131097 KLM131096:KLM131097 KVI131096:KVI131097 LFE131096:LFE131097 LPA131096:LPA131097 LYW131096:LYW131097 MIS131096:MIS131097 MSO131096:MSO131097 NCK131096:NCK131097 NMG131096:NMG131097 NWC131096:NWC131097 OFY131096:OFY131097 OPU131096:OPU131097 OZQ131096:OZQ131097 PJM131096:PJM131097 PTI131096:PTI131097 QDE131096:QDE131097 QNA131096:QNA131097 QWW131096:QWW131097 RGS131096:RGS131097 RQO131096:RQO131097 SAK131096:SAK131097 SKG131096:SKG131097 SUC131096:SUC131097 TDY131096:TDY131097 TNU131096:TNU131097 TXQ131096:TXQ131097 UHM131096:UHM131097 URI131096:URI131097 VBE131096:VBE131097 VLA131096:VLA131097 VUW131096:VUW131097 WES131096:WES131097 WOO131096:WOO131097 WYK131096:WYK131097 S196632:S196633 LY196632:LY196633 VU196632:VU196633 AFQ196632:AFQ196633 APM196632:APM196633 AZI196632:AZI196633 BJE196632:BJE196633 BTA196632:BTA196633 CCW196632:CCW196633 CMS196632:CMS196633 CWO196632:CWO196633 DGK196632:DGK196633 DQG196632:DQG196633 EAC196632:EAC196633 EJY196632:EJY196633 ETU196632:ETU196633 FDQ196632:FDQ196633 FNM196632:FNM196633 FXI196632:FXI196633 GHE196632:GHE196633 GRA196632:GRA196633 HAW196632:HAW196633 HKS196632:HKS196633 HUO196632:HUO196633 IEK196632:IEK196633 IOG196632:IOG196633 IYC196632:IYC196633 JHY196632:JHY196633 JRU196632:JRU196633 KBQ196632:KBQ196633 KLM196632:KLM196633 KVI196632:KVI196633 LFE196632:LFE196633 LPA196632:LPA196633 LYW196632:LYW196633 MIS196632:MIS196633 MSO196632:MSO196633 NCK196632:NCK196633 NMG196632:NMG196633 NWC196632:NWC196633 OFY196632:OFY196633 OPU196632:OPU196633 OZQ196632:OZQ196633 PJM196632:PJM196633 PTI196632:PTI196633 QDE196632:QDE196633 QNA196632:QNA196633 QWW196632:QWW196633 RGS196632:RGS196633 RQO196632:RQO196633 SAK196632:SAK196633 SKG196632:SKG196633 SUC196632:SUC196633 TDY196632:TDY196633 TNU196632:TNU196633 TXQ196632:TXQ196633 UHM196632:UHM196633 URI196632:URI196633 VBE196632:VBE196633 VLA196632:VLA196633 VUW196632:VUW196633 WES196632:WES196633 WOO196632:WOO196633 WYK196632:WYK196633 S262168:S262169 LY262168:LY262169 VU262168:VU262169 AFQ262168:AFQ262169 APM262168:APM262169 AZI262168:AZI262169 BJE262168:BJE262169 BTA262168:BTA262169 CCW262168:CCW262169 CMS262168:CMS262169 CWO262168:CWO262169 DGK262168:DGK262169 DQG262168:DQG262169 EAC262168:EAC262169 EJY262168:EJY262169 ETU262168:ETU262169 FDQ262168:FDQ262169 FNM262168:FNM262169 FXI262168:FXI262169 GHE262168:GHE262169 GRA262168:GRA262169 HAW262168:HAW262169 HKS262168:HKS262169 HUO262168:HUO262169 IEK262168:IEK262169 IOG262168:IOG262169 IYC262168:IYC262169 JHY262168:JHY262169 JRU262168:JRU262169 KBQ262168:KBQ262169 KLM262168:KLM262169 KVI262168:KVI262169 LFE262168:LFE262169 LPA262168:LPA262169 LYW262168:LYW262169 MIS262168:MIS262169 MSO262168:MSO262169 NCK262168:NCK262169 NMG262168:NMG262169 NWC262168:NWC262169 OFY262168:OFY262169 OPU262168:OPU262169 OZQ262168:OZQ262169 PJM262168:PJM262169 PTI262168:PTI262169 QDE262168:QDE262169 QNA262168:QNA262169 QWW262168:QWW262169 RGS262168:RGS262169 RQO262168:RQO262169 SAK262168:SAK262169 SKG262168:SKG262169 SUC262168:SUC262169 TDY262168:TDY262169 TNU262168:TNU262169 TXQ262168:TXQ262169 UHM262168:UHM262169 URI262168:URI262169 VBE262168:VBE262169 VLA262168:VLA262169 VUW262168:VUW262169 WES262168:WES262169 WOO262168:WOO262169 WYK262168:WYK262169 S327704:S327705 LY327704:LY327705 VU327704:VU327705 AFQ327704:AFQ327705 APM327704:APM327705 AZI327704:AZI327705 BJE327704:BJE327705 BTA327704:BTA327705 CCW327704:CCW327705 CMS327704:CMS327705 CWO327704:CWO327705 DGK327704:DGK327705 DQG327704:DQG327705 EAC327704:EAC327705 EJY327704:EJY327705 ETU327704:ETU327705 FDQ327704:FDQ327705 FNM327704:FNM327705 FXI327704:FXI327705 GHE327704:GHE327705 GRA327704:GRA327705 HAW327704:HAW327705 HKS327704:HKS327705 HUO327704:HUO327705 IEK327704:IEK327705 IOG327704:IOG327705 IYC327704:IYC327705 JHY327704:JHY327705 JRU327704:JRU327705 KBQ327704:KBQ327705 KLM327704:KLM327705 KVI327704:KVI327705 LFE327704:LFE327705 LPA327704:LPA327705 LYW327704:LYW327705 MIS327704:MIS327705 MSO327704:MSO327705 NCK327704:NCK327705 NMG327704:NMG327705 NWC327704:NWC327705 OFY327704:OFY327705 OPU327704:OPU327705 OZQ327704:OZQ327705 PJM327704:PJM327705 PTI327704:PTI327705 QDE327704:QDE327705 QNA327704:QNA327705 QWW327704:QWW327705 RGS327704:RGS327705 RQO327704:RQO327705 SAK327704:SAK327705 SKG327704:SKG327705 SUC327704:SUC327705 TDY327704:TDY327705 TNU327704:TNU327705 TXQ327704:TXQ327705 UHM327704:UHM327705 URI327704:URI327705 VBE327704:VBE327705 VLA327704:VLA327705 VUW327704:VUW327705 WES327704:WES327705 WOO327704:WOO327705 WYK327704:WYK327705 S393240:S393241 LY393240:LY393241 VU393240:VU393241 AFQ393240:AFQ393241 APM393240:APM393241 AZI393240:AZI393241 BJE393240:BJE393241 BTA393240:BTA393241 CCW393240:CCW393241 CMS393240:CMS393241 CWO393240:CWO393241 DGK393240:DGK393241 DQG393240:DQG393241 EAC393240:EAC393241 EJY393240:EJY393241 ETU393240:ETU393241 FDQ393240:FDQ393241 FNM393240:FNM393241 FXI393240:FXI393241 GHE393240:GHE393241 GRA393240:GRA393241 HAW393240:HAW393241 HKS393240:HKS393241 HUO393240:HUO393241 IEK393240:IEK393241 IOG393240:IOG393241 IYC393240:IYC393241 JHY393240:JHY393241 JRU393240:JRU393241 KBQ393240:KBQ393241 KLM393240:KLM393241 KVI393240:KVI393241 LFE393240:LFE393241 LPA393240:LPA393241 LYW393240:LYW393241 MIS393240:MIS393241 MSO393240:MSO393241 NCK393240:NCK393241 NMG393240:NMG393241 NWC393240:NWC393241 OFY393240:OFY393241 OPU393240:OPU393241 OZQ393240:OZQ393241 PJM393240:PJM393241 PTI393240:PTI393241 QDE393240:QDE393241 QNA393240:QNA393241 QWW393240:QWW393241 RGS393240:RGS393241 RQO393240:RQO393241 SAK393240:SAK393241 SKG393240:SKG393241 SUC393240:SUC393241 TDY393240:TDY393241 TNU393240:TNU393241 TXQ393240:TXQ393241 UHM393240:UHM393241 URI393240:URI393241 VBE393240:VBE393241 VLA393240:VLA393241 VUW393240:VUW393241 WES393240:WES393241 WOO393240:WOO393241 WYK393240:WYK393241 S458776:S458777 LY458776:LY458777 VU458776:VU458777 AFQ458776:AFQ458777 APM458776:APM458777 AZI458776:AZI458777 BJE458776:BJE458777 BTA458776:BTA458777 CCW458776:CCW458777 CMS458776:CMS458777 CWO458776:CWO458777 DGK458776:DGK458777 DQG458776:DQG458777 EAC458776:EAC458777 EJY458776:EJY458777 ETU458776:ETU458777 FDQ458776:FDQ458777 FNM458776:FNM458777 FXI458776:FXI458777 GHE458776:GHE458777 GRA458776:GRA458777 HAW458776:HAW458777 HKS458776:HKS458777 HUO458776:HUO458777 IEK458776:IEK458777 IOG458776:IOG458777 IYC458776:IYC458777 JHY458776:JHY458777 JRU458776:JRU458777 KBQ458776:KBQ458777 KLM458776:KLM458777 KVI458776:KVI458777 LFE458776:LFE458777 LPA458776:LPA458777 LYW458776:LYW458777 MIS458776:MIS458777 MSO458776:MSO458777 NCK458776:NCK458777 NMG458776:NMG458777 NWC458776:NWC458777 OFY458776:OFY458777 OPU458776:OPU458777 OZQ458776:OZQ458777 PJM458776:PJM458777 PTI458776:PTI458777 QDE458776:QDE458777 QNA458776:QNA458777 QWW458776:QWW458777 RGS458776:RGS458777 RQO458776:RQO458777 SAK458776:SAK458777 SKG458776:SKG458777 SUC458776:SUC458777 TDY458776:TDY458777 TNU458776:TNU458777 TXQ458776:TXQ458777 UHM458776:UHM458777 URI458776:URI458777 VBE458776:VBE458777 VLA458776:VLA458777 VUW458776:VUW458777 WES458776:WES458777 WOO458776:WOO458777 WYK458776:WYK458777 S524312:S524313 LY524312:LY524313 VU524312:VU524313 AFQ524312:AFQ524313 APM524312:APM524313 AZI524312:AZI524313 BJE524312:BJE524313 BTA524312:BTA524313 CCW524312:CCW524313 CMS524312:CMS524313 CWO524312:CWO524313 DGK524312:DGK524313 DQG524312:DQG524313 EAC524312:EAC524313 EJY524312:EJY524313 ETU524312:ETU524313 FDQ524312:FDQ524313 FNM524312:FNM524313 FXI524312:FXI524313 GHE524312:GHE524313 GRA524312:GRA524313 HAW524312:HAW524313 HKS524312:HKS524313 HUO524312:HUO524313 IEK524312:IEK524313 IOG524312:IOG524313 IYC524312:IYC524313 JHY524312:JHY524313 JRU524312:JRU524313 KBQ524312:KBQ524313 KLM524312:KLM524313 KVI524312:KVI524313 LFE524312:LFE524313 LPA524312:LPA524313 LYW524312:LYW524313 MIS524312:MIS524313 MSO524312:MSO524313 NCK524312:NCK524313 NMG524312:NMG524313 NWC524312:NWC524313 OFY524312:OFY524313 OPU524312:OPU524313 OZQ524312:OZQ524313 PJM524312:PJM524313 PTI524312:PTI524313 QDE524312:QDE524313 QNA524312:QNA524313 QWW524312:QWW524313 RGS524312:RGS524313 RQO524312:RQO524313 SAK524312:SAK524313 SKG524312:SKG524313 SUC524312:SUC524313 TDY524312:TDY524313 TNU524312:TNU524313 TXQ524312:TXQ524313 UHM524312:UHM524313 URI524312:URI524313 VBE524312:VBE524313 VLA524312:VLA524313 VUW524312:VUW524313 WES524312:WES524313 WOO524312:WOO524313 WYK524312:WYK524313 S589848:S589849 LY589848:LY589849 VU589848:VU589849 AFQ589848:AFQ589849 APM589848:APM589849 AZI589848:AZI589849 BJE589848:BJE589849 BTA589848:BTA589849 CCW589848:CCW589849 CMS589848:CMS589849 CWO589848:CWO589849 DGK589848:DGK589849 DQG589848:DQG589849 EAC589848:EAC589849 EJY589848:EJY589849 ETU589848:ETU589849 FDQ589848:FDQ589849 FNM589848:FNM589849 FXI589848:FXI589849 GHE589848:GHE589849 GRA589848:GRA589849 HAW589848:HAW589849 HKS589848:HKS589849 HUO589848:HUO589849 IEK589848:IEK589849 IOG589848:IOG589849 IYC589848:IYC589849 JHY589848:JHY589849 JRU589848:JRU589849 KBQ589848:KBQ589849 KLM589848:KLM589849 KVI589848:KVI589849 LFE589848:LFE589849 LPA589848:LPA589849 LYW589848:LYW589849 MIS589848:MIS589849 MSO589848:MSO589849 NCK589848:NCK589849 NMG589848:NMG589849 NWC589848:NWC589849 OFY589848:OFY589849 OPU589848:OPU589849 OZQ589848:OZQ589849 PJM589848:PJM589849 PTI589848:PTI589849 QDE589848:QDE589849 QNA589848:QNA589849 QWW589848:QWW589849 RGS589848:RGS589849 RQO589848:RQO589849 SAK589848:SAK589849 SKG589848:SKG589849 SUC589848:SUC589849 TDY589848:TDY589849 TNU589848:TNU589849 TXQ589848:TXQ589849 UHM589848:UHM589849 URI589848:URI589849 VBE589848:VBE589849 VLA589848:VLA589849 VUW589848:VUW589849 WES589848:WES589849 WOO589848:WOO589849 WYK589848:WYK589849 S655384:S655385 LY655384:LY655385 VU655384:VU655385 AFQ655384:AFQ655385 APM655384:APM655385 AZI655384:AZI655385 BJE655384:BJE655385 BTA655384:BTA655385 CCW655384:CCW655385 CMS655384:CMS655385 CWO655384:CWO655385 DGK655384:DGK655385 DQG655384:DQG655385 EAC655384:EAC655385 EJY655384:EJY655385 ETU655384:ETU655385 FDQ655384:FDQ655385 FNM655384:FNM655385 FXI655384:FXI655385 GHE655384:GHE655385 GRA655384:GRA655385 HAW655384:HAW655385 HKS655384:HKS655385 HUO655384:HUO655385 IEK655384:IEK655385 IOG655384:IOG655385 IYC655384:IYC655385 JHY655384:JHY655385 JRU655384:JRU655385 KBQ655384:KBQ655385 KLM655384:KLM655385 KVI655384:KVI655385 LFE655384:LFE655385 LPA655384:LPA655385 LYW655384:LYW655385 MIS655384:MIS655385 MSO655384:MSO655385 NCK655384:NCK655385 NMG655384:NMG655385 NWC655384:NWC655385 OFY655384:OFY655385 OPU655384:OPU655385 OZQ655384:OZQ655385 PJM655384:PJM655385 PTI655384:PTI655385 QDE655384:QDE655385 QNA655384:QNA655385 QWW655384:QWW655385 RGS655384:RGS655385 RQO655384:RQO655385 SAK655384:SAK655385 SKG655384:SKG655385 SUC655384:SUC655385 TDY655384:TDY655385 TNU655384:TNU655385 TXQ655384:TXQ655385 UHM655384:UHM655385 URI655384:URI655385 VBE655384:VBE655385 VLA655384:VLA655385 VUW655384:VUW655385 WES655384:WES655385 WOO655384:WOO655385 WYK655384:WYK655385 S720920:S720921 LY720920:LY720921 VU720920:VU720921 AFQ720920:AFQ720921 APM720920:APM720921 AZI720920:AZI720921 BJE720920:BJE720921 BTA720920:BTA720921 CCW720920:CCW720921 CMS720920:CMS720921 CWO720920:CWO720921 DGK720920:DGK720921 DQG720920:DQG720921 EAC720920:EAC720921 EJY720920:EJY720921 ETU720920:ETU720921 FDQ720920:FDQ720921 FNM720920:FNM720921 FXI720920:FXI720921 GHE720920:GHE720921 GRA720920:GRA720921 HAW720920:HAW720921 HKS720920:HKS720921 HUO720920:HUO720921 IEK720920:IEK720921 IOG720920:IOG720921 IYC720920:IYC720921 JHY720920:JHY720921 JRU720920:JRU720921 KBQ720920:KBQ720921 KLM720920:KLM720921 KVI720920:KVI720921 LFE720920:LFE720921 LPA720920:LPA720921 LYW720920:LYW720921 MIS720920:MIS720921 MSO720920:MSO720921 NCK720920:NCK720921 NMG720920:NMG720921 NWC720920:NWC720921 OFY720920:OFY720921 OPU720920:OPU720921 OZQ720920:OZQ720921 PJM720920:PJM720921 PTI720920:PTI720921 QDE720920:QDE720921 QNA720920:QNA720921 QWW720920:QWW720921 RGS720920:RGS720921 RQO720920:RQO720921 SAK720920:SAK720921 SKG720920:SKG720921 SUC720920:SUC720921 TDY720920:TDY720921 TNU720920:TNU720921 TXQ720920:TXQ720921 UHM720920:UHM720921 URI720920:URI720921 VBE720920:VBE720921 VLA720920:VLA720921 VUW720920:VUW720921 WES720920:WES720921 WOO720920:WOO720921 WYK720920:WYK720921 S786456:S786457 LY786456:LY786457 VU786456:VU786457 AFQ786456:AFQ786457 APM786456:APM786457 AZI786456:AZI786457 BJE786456:BJE786457 BTA786456:BTA786457 CCW786456:CCW786457 CMS786456:CMS786457 CWO786456:CWO786457 DGK786456:DGK786457 DQG786456:DQG786457 EAC786456:EAC786457 EJY786456:EJY786457 ETU786456:ETU786457 FDQ786456:FDQ786457 FNM786456:FNM786457 FXI786456:FXI786457 GHE786456:GHE786457 GRA786456:GRA786457 HAW786456:HAW786457 HKS786456:HKS786457 HUO786456:HUO786457 IEK786456:IEK786457 IOG786456:IOG786457 IYC786456:IYC786457 JHY786456:JHY786457 JRU786456:JRU786457 KBQ786456:KBQ786457 KLM786456:KLM786457 KVI786456:KVI786457 LFE786456:LFE786457 LPA786456:LPA786457 LYW786456:LYW786457 MIS786456:MIS786457 MSO786456:MSO786457 NCK786456:NCK786457 NMG786456:NMG786457 NWC786456:NWC786457 OFY786456:OFY786457 OPU786456:OPU786457 OZQ786456:OZQ786457 PJM786456:PJM786457 PTI786456:PTI786457 QDE786456:QDE786457 QNA786456:QNA786457 QWW786456:QWW786457 RGS786456:RGS786457 RQO786456:RQO786457 SAK786456:SAK786457 SKG786456:SKG786457 SUC786456:SUC786457 TDY786456:TDY786457 TNU786456:TNU786457 TXQ786456:TXQ786457 UHM786456:UHM786457 URI786456:URI786457 VBE786456:VBE786457 VLA786456:VLA786457 VUW786456:VUW786457 WES786456:WES786457 WOO786456:WOO786457 WYK786456:WYK786457 S851992:S851993 LY851992:LY851993 VU851992:VU851993 AFQ851992:AFQ851993 APM851992:APM851993 AZI851992:AZI851993 BJE851992:BJE851993 BTA851992:BTA851993 CCW851992:CCW851993 CMS851992:CMS851993 CWO851992:CWO851993 DGK851992:DGK851993 DQG851992:DQG851993 EAC851992:EAC851993 EJY851992:EJY851993 ETU851992:ETU851993 FDQ851992:FDQ851993 FNM851992:FNM851993 FXI851992:FXI851993 GHE851992:GHE851993 GRA851992:GRA851993 HAW851992:HAW851993 HKS851992:HKS851993 HUO851992:HUO851993 IEK851992:IEK851993 IOG851992:IOG851993 IYC851992:IYC851993 JHY851992:JHY851993 JRU851992:JRU851993 KBQ851992:KBQ851993 KLM851992:KLM851993 KVI851992:KVI851993 LFE851992:LFE851993 LPA851992:LPA851993 LYW851992:LYW851993 MIS851992:MIS851993 MSO851992:MSO851993 NCK851992:NCK851993 NMG851992:NMG851993 NWC851992:NWC851993 OFY851992:OFY851993 OPU851992:OPU851993 OZQ851992:OZQ851993 PJM851992:PJM851993 PTI851992:PTI851993 QDE851992:QDE851993 QNA851992:QNA851993 QWW851992:QWW851993 RGS851992:RGS851993 RQO851992:RQO851993 SAK851992:SAK851993 SKG851992:SKG851993 SUC851992:SUC851993 TDY851992:TDY851993 TNU851992:TNU851993 TXQ851992:TXQ851993 UHM851992:UHM851993 URI851992:URI851993 VBE851992:VBE851993 VLA851992:VLA851993 VUW851992:VUW851993 WES851992:WES851993 WOO851992:WOO851993 WYK851992:WYK851993 S917528:S917529 LY917528:LY917529 VU917528:VU917529 AFQ917528:AFQ917529 APM917528:APM917529 AZI917528:AZI917529 BJE917528:BJE917529 BTA917528:BTA917529 CCW917528:CCW917529 CMS917528:CMS917529 CWO917528:CWO917529 DGK917528:DGK917529 DQG917528:DQG917529 EAC917528:EAC917529 EJY917528:EJY917529 ETU917528:ETU917529 FDQ917528:FDQ917529 FNM917528:FNM917529 FXI917528:FXI917529 GHE917528:GHE917529 GRA917528:GRA917529 HAW917528:HAW917529 HKS917528:HKS917529 HUO917528:HUO917529 IEK917528:IEK917529 IOG917528:IOG917529 IYC917528:IYC917529 JHY917528:JHY917529 JRU917528:JRU917529 KBQ917528:KBQ917529 KLM917528:KLM917529 KVI917528:KVI917529 LFE917528:LFE917529 LPA917528:LPA917529 LYW917528:LYW917529 MIS917528:MIS917529 MSO917528:MSO917529 NCK917528:NCK917529 NMG917528:NMG917529 NWC917528:NWC917529 OFY917528:OFY917529 OPU917528:OPU917529 OZQ917528:OZQ917529 PJM917528:PJM917529 PTI917528:PTI917529 QDE917528:QDE917529 QNA917528:QNA917529 QWW917528:QWW917529 RGS917528:RGS917529 RQO917528:RQO917529 SAK917528:SAK917529 SKG917528:SKG917529 SUC917528:SUC917529 TDY917528:TDY917529 TNU917528:TNU917529 TXQ917528:TXQ917529 UHM917528:UHM917529 URI917528:URI917529 VBE917528:VBE917529 VLA917528:VLA917529 VUW917528:VUW917529 WES917528:WES917529 WOO917528:WOO917529 WYK917528:WYK917529 S983064:S983065 LY983064:LY983065 VU983064:VU983065 AFQ983064:AFQ983065 APM983064:APM983065 AZI983064:AZI983065 BJE983064:BJE983065 BTA983064:BTA983065 CCW983064:CCW983065 CMS983064:CMS983065 CWO983064:CWO983065 DGK983064:DGK983065 DQG983064:DQG983065 EAC983064:EAC983065 EJY983064:EJY983065 ETU983064:ETU983065 FDQ983064:FDQ983065 FNM983064:FNM983065 FXI983064:FXI983065 GHE983064:GHE983065 GRA983064:GRA983065 HAW983064:HAW983065 HKS983064:HKS983065 HUO983064:HUO983065 IEK983064:IEK983065 IOG983064:IOG983065 IYC983064:IYC983065 JHY983064:JHY983065 JRU983064:JRU983065 KBQ983064:KBQ983065 KLM983064:KLM983065 KVI983064:KVI983065 LFE983064:LFE983065 LPA983064:LPA983065 LYW983064:LYW983065 MIS983064:MIS983065 MSO983064:MSO983065 NCK983064:NCK983065 NMG983064:NMG983065 NWC983064:NWC983065 OFY983064:OFY983065 OPU983064:OPU983065 OZQ983064:OZQ983065 PJM983064:PJM983065 PTI983064:PTI983065 QDE983064:QDE983065 QNA983064:QNA983065 QWW983064:QWW983065 RGS983064:RGS983065 RQO983064:RQO983065 SAK983064:SAK983065 SKG983064:SKG983065 SUC983064:SUC983065 TDY983064:TDY983065 TNU983064:TNU983065 TXQ983064:TXQ983065 UHM983064:UHM983065 URI983064:URI983065 VBE983064:VBE983065 VLA983064:VLA983065 VUW983064:VUW983065 WES983064:WES983065 WOO983064:WOO983065 WYK983064:WYK983065 U393240:U393241 U458776:U458777 MA65560:MA65561 VW65560:VW65561 AFS65560:AFS65561 APO65560:APO65561 AZK65560:AZK65561 BJG65560:BJG65561 BTC65560:BTC65561 CCY65560:CCY65561 CMU65560:CMU65561 CWQ65560:CWQ65561 DGM65560:DGM65561 DQI65560:DQI65561 EAE65560:EAE65561 EKA65560:EKA65561 ETW65560:ETW65561 FDS65560:FDS65561 FNO65560:FNO65561 FXK65560:FXK65561 GHG65560:GHG65561 GRC65560:GRC65561 HAY65560:HAY65561 HKU65560:HKU65561 HUQ65560:HUQ65561 IEM65560:IEM65561 IOI65560:IOI65561 IYE65560:IYE65561 JIA65560:JIA65561 JRW65560:JRW65561 KBS65560:KBS65561 KLO65560:KLO65561 KVK65560:KVK65561 LFG65560:LFG65561 LPC65560:LPC65561 LYY65560:LYY65561 MIU65560:MIU65561 MSQ65560:MSQ65561 NCM65560:NCM65561 NMI65560:NMI65561 NWE65560:NWE65561 OGA65560:OGA65561 OPW65560:OPW65561 OZS65560:OZS65561 PJO65560:PJO65561 PTK65560:PTK65561 QDG65560:QDG65561 QNC65560:QNC65561 QWY65560:QWY65561 RGU65560:RGU65561 RQQ65560:RQQ65561 SAM65560:SAM65561 SKI65560:SKI65561 SUE65560:SUE65561 TEA65560:TEA65561 TNW65560:TNW65561 TXS65560:TXS65561 UHO65560:UHO65561 URK65560:URK65561 VBG65560:VBG65561 VLC65560:VLC65561 VUY65560:VUY65561 WEU65560:WEU65561 WOQ65560:WOQ65561 WYM65560:WYM65561 U524312:U524313 MA131096:MA131097 VW131096:VW131097 AFS131096:AFS131097 APO131096:APO131097 AZK131096:AZK131097 BJG131096:BJG131097 BTC131096:BTC131097 CCY131096:CCY131097 CMU131096:CMU131097 CWQ131096:CWQ131097 DGM131096:DGM131097 DQI131096:DQI131097 EAE131096:EAE131097 EKA131096:EKA131097 ETW131096:ETW131097 FDS131096:FDS131097 FNO131096:FNO131097 FXK131096:FXK131097 GHG131096:GHG131097 GRC131096:GRC131097 HAY131096:HAY131097 HKU131096:HKU131097 HUQ131096:HUQ131097 IEM131096:IEM131097 IOI131096:IOI131097 IYE131096:IYE131097 JIA131096:JIA131097 JRW131096:JRW131097 KBS131096:KBS131097 KLO131096:KLO131097 KVK131096:KVK131097 LFG131096:LFG131097 LPC131096:LPC131097 LYY131096:LYY131097 MIU131096:MIU131097 MSQ131096:MSQ131097 NCM131096:NCM131097 NMI131096:NMI131097 NWE131096:NWE131097 OGA131096:OGA131097 OPW131096:OPW131097 OZS131096:OZS131097 PJO131096:PJO131097 PTK131096:PTK131097 QDG131096:QDG131097 QNC131096:QNC131097 QWY131096:QWY131097 RGU131096:RGU131097 RQQ131096:RQQ131097 SAM131096:SAM131097 SKI131096:SKI131097 SUE131096:SUE131097 TEA131096:TEA131097 TNW131096:TNW131097 TXS131096:TXS131097 UHO131096:UHO131097 URK131096:URK131097 VBG131096:VBG131097 VLC131096:VLC131097 VUY131096:VUY131097 WEU131096:WEU131097 WOQ131096:WOQ131097 WYM131096:WYM131097 U589848:U589849 MA196632:MA196633 VW196632:VW196633 AFS196632:AFS196633 APO196632:APO196633 AZK196632:AZK196633 BJG196632:BJG196633 BTC196632:BTC196633 CCY196632:CCY196633 CMU196632:CMU196633 CWQ196632:CWQ196633 DGM196632:DGM196633 DQI196632:DQI196633 EAE196632:EAE196633 EKA196632:EKA196633 ETW196632:ETW196633 FDS196632:FDS196633 FNO196632:FNO196633 FXK196632:FXK196633 GHG196632:GHG196633 GRC196632:GRC196633 HAY196632:HAY196633 HKU196632:HKU196633 HUQ196632:HUQ196633 IEM196632:IEM196633 IOI196632:IOI196633 IYE196632:IYE196633 JIA196632:JIA196633 JRW196632:JRW196633 KBS196632:KBS196633 KLO196632:KLO196633 KVK196632:KVK196633 LFG196632:LFG196633 LPC196632:LPC196633 LYY196632:LYY196633 MIU196632:MIU196633 MSQ196632:MSQ196633 NCM196632:NCM196633 NMI196632:NMI196633 NWE196632:NWE196633 OGA196632:OGA196633 OPW196632:OPW196633 OZS196632:OZS196633 PJO196632:PJO196633 PTK196632:PTK196633 QDG196632:QDG196633 QNC196632:QNC196633 QWY196632:QWY196633 RGU196632:RGU196633 RQQ196632:RQQ196633 SAM196632:SAM196633 SKI196632:SKI196633 SUE196632:SUE196633 TEA196632:TEA196633 TNW196632:TNW196633 TXS196632:TXS196633 UHO196632:UHO196633 URK196632:URK196633 VBG196632:VBG196633 VLC196632:VLC196633 VUY196632:VUY196633 WEU196632:WEU196633 WOQ196632:WOQ196633 WYM196632:WYM196633 U655384:U655385 MA262168:MA262169 VW262168:VW262169 AFS262168:AFS262169 APO262168:APO262169 AZK262168:AZK262169 BJG262168:BJG262169 BTC262168:BTC262169 CCY262168:CCY262169 CMU262168:CMU262169 CWQ262168:CWQ262169 DGM262168:DGM262169 DQI262168:DQI262169 EAE262168:EAE262169 EKA262168:EKA262169 ETW262168:ETW262169 FDS262168:FDS262169 FNO262168:FNO262169 FXK262168:FXK262169 GHG262168:GHG262169 GRC262168:GRC262169 HAY262168:HAY262169 HKU262168:HKU262169 HUQ262168:HUQ262169 IEM262168:IEM262169 IOI262168:IOI262169 IYE262168:IYE262169 JIA262168:JIA262169 JRW262168:JRW262169 KBS262168:KBS262169 KLO262168:KLO262169 KVK262168:KVK262169 LFG262168:LFG262169 LPC262168:LPC262169 LYY262168:LYY262169 MIU262168:MIU262169 MSQ262168:MSQ262169 NCM262168:NCM262169 NMI262168:NMI262169 NWE262168:NWE262169 OGA262168:OGA262169 OPW262168:OPW262169 OZS262168:OZS262169 PJO262168:PJO262169 PTK262168:PTK262169 QDG262168:QDG262169 QNC262168:QNC262169 QWY262168:QWY262169 RGU262168:RGU262169 RQQ262168:RQQ262169 SAM262168:SAM262169 SKI262168:SKI262169 SUE262168:SUE262169 TEA262168:TEA262169 TNW262168:TNW262169 TXS262168:TXS262169 UHO262168:UHO262169 URK262168:URK262169 VBG262168:VBG262169 VLC262168:VLC262169 VUY262168:VUY262169 WEU262168:WEU262169 WOQ262168:WOQ262169 WYM262168:WYM262169 U720920:U720921 MA327704:MA327705 VW327704:VW327705 AFS327704:AFS327705 APO327704:APO327705 AZK327704:AZK327705 BJG327704:BJG327705 BTC327704:BTC327705 CCY327704:CCY327705 CMU327704:CMU327705 CWQ327704:CWQ327705 DGM327704:DGM327705 DQI327704:DQI327705 EAE327704:EAE327705 EKA327704:EKA327705 ETW327704:ETW327705 FDS327704:FDS327705 FNO327704:FNO327705 FXK327704:FXK327705 GHG327704:GHG327705 GRC327704:GRC327705 HAY327704:HAY327705 HKU327704:HKU327705 HUQ327704:HUQ327705 IEM327704:IEM327705 IOI327704:IOI327705 IYE327704:IYE327705 JIA327704:JIA327705 JRW327704:JRW327705 KBS327704:KBS327705 KLO327704:KLO327705 KVK327704:KVK327705 LFG327704:LFG327705 LPC327704:LPC327705 LYY327704:LYY327705 MIU327704:MIU327705 MSQ327704:MSQ327705 NCM327704:NCM327705 NMI327704:NMI327705 NWE327704:NWE327705 OGA327704:OGA327705 OPW327704:OPW327705 OZS327704:OZS327705 PJO327704:PJO327705 PTK327704:PTK327705 QDG327704:QDG327705 QNC327704:QNC327705 QWY327704:QWY327705 RGU327704:RGU327705 RQQ327704:RQQ327705 SAM327704:SAM327705 SKI327704:SKI327705 SUE327704:SUE327705 TEA327704:TEA327705 TNW327704:TNW327705 TXS327704:TXS327705 UHO327704:UHO327705 URK327704:URK327705 VBG327704:VBG327705 VLC327704:VLC327705 VUY327704:VUY327705 WEU327704:WEU327705 WOQ327704:WOQ327705 WYM327704:WYM327705 U786456:U786457 MA393240:MA393241 VW393240:VW393241 AFS393240:AFS393241 APO393240:APO393241 AZK393240:AZK393241 BJG393240:BJG393241 BTC393240:BTC393241 CCY393240:CCY393241 CMU393240:CMU393241 CWQ393240:CWQ393241 DGM393240:DGM393241 DQI393240:DQI393241 EAE393240:EAE393241 EKA393240:EKA393241 ETW393240:ETW393241 FDS393240:FDS393241 FNO393240:FNO393241 FXK393240:FXK393241 GHG393240:GHG393241 GRC393240:GRC393241 HAY393240:HAY393241 HKU393240:HKU393241 HUQ393240:HUQ393241 IEM393240:IEM393241 IOI393240:IOI393241 IYE393240:IYE393241 JIA393240:JIA393241 JRW393240:JRW393241 KBS393240:KBS393241 KLO393240:KLO393241 KVK393240:KVK393241 LFG393240:LFG393241 LPC393240:LPC393241 LYY393240:LYY393241 MIU393240:MIU393241 MSQ393240:MSQ393241 NCM393240:NCM393241 NMI393240:NMI393241 NWE393240:NWE393241 OGA393240:OGA393241 OPW393240:OPW393241 OZS393240:OZS393241 PJO393240:PJO393241 PTK393240:PTK393241 QDG393240:QDG393241 QNC393240:QNC393241 QWY393240:QWY393241 RGU393240:RGU393241 RQQ393240:RQQ393241 SAM393240:SAM393241 SKI393240:SKI393241 SUE393240:SUE393241 TEA393240:TEA393241 TNW393240:TNW393241 TXS393240:TXS393241 UHO393240:UHO393241 URK393240:URK393241 VBG393240:VBG393241 VLC393240:VLC393241 VUY393240:VUY393241 WEU393240:WEU393241 WOQ393240:WOQ393241 WYM393240:WYM393241 U851992:U851993 MA458776:MA458777 VW458776:VW458777 AFS458776:AFS458777 APO458776:APO458777 AZK458776:AZK458777 BJG458776:BJG458777 BTC458776:BTC458777 CCY458776:CCY458777 CMU458776:CMU458777 CWQ458776:CWQ458777 DGM458776:DGM458777 DQI458776:DQI458777 EAE458776:EAE458777 EKA458776:EKA458777 ETW458776:ETW458777 FDS458776:FDS458777 FNO458776:FNO458777 FXK458776:FXK458777 GHG458776:GHG458777 GRC458776:GRC458777 HAY458776:HAY458777 HKU458776:HKU458777 HUQ458776:HUQ458777 IEM458776:IEM458777 IOI458776:IOI458777 IYE458776:IYE458777 JIA458776:JIA458777 JRW458776:JRW458777 KBS458776:KBS458777 KLO458776:KLO458777 KVK458776:KVK458777 LFG458776:LFG458777 LPC458776:LPC458777 LYY458776:LYY458777 MIU458776:MIU458777 MSQ458776:MSQ458777 NCM458776:NCM458777 NMI458776:NMI458777 NWE458776:NWE458777 OGA458776:OGA458777 OPW458776:OPW458777 OZS458776:OZS458777 PJO458776:PJO458777 PTK458776:PTK458777 QDG458776:QDG458777 QNC458776:QNC458777 QWY458776:QWY458777 RGU458776:RGU458777 RQQ458776:RQQ458777 SAM458776:SAM458777 SKI458776:SKI458777 SUE458776:SUE458777 TEA458776:TEA458777 TNW458776:TNW458777 TXS458776:TXS458777 UHO458776:UHO458777 URK458776:URK458777 VBG458776:VBG458777 VLC458776:VLC458777 VUY458776:VUY458777 WEU458776:WEU458777 WOQ458776:WOQ458777 WYM458776:WYM458777 U917528:U917529 MA524312:MA524313 VW524312:VW524313 AFS524312:AFS524313 APO524312:APO524313 AZK524312:AZK524313 BJG524312:BJG524313 BTC524312:BTC524313 CCY524312:CCY524313 CMU524312:CMU524313 CWQ524312:CWQ524313 DGM524312:DGM524313 DQI524312:DQI524313 EAE524312:EAE524313 EKA524312:EKA524313 ETW524312:ETW524313 FDS524312:FDS524313 FNO524312:FNO524313 FXK524312:FXK524313 GHG524312:GHG524313 GRC524312:GRC524313 HAY524312:HAY524313 HKU524312:HKU524313 HUQ524312:HUQ524313 IEM524312:IEM524313 IOI524312:IOI524313 IYE524312:IYE524313 JIA524312:JIA524313 JRW524312:JRW524313 KBS524312:KBS524313 KLO524312:KLO524313 KVK524312:KVK524313 LFG524312:LFG524313 LPC524312:LPC524313 LYY524312:LYY524313 MIU524312:MIU524313 MSQ524312:MSQ524313 NCM524312:NCM524313 NMI524312:NMI524313 NWE524312:NWE524313 OGA524312:OGA524313 OPW524312:OPW524313 OZS524312:OZS524313 PJO524312:PJO524313 PTK524312:PTK524313 QDG524312:QDG524313 QNC524312:QNC524313 QWY524312:QWY524313 RGU524312:RGU524313 RQQ524312:RQQ524313 SAM524312:SAM524313 SKI524312:SKI524313 SUE524312:SUE524313 TEA524312:TEA524313 TNW524312:TNW524313 TXS524312:TXS524313 UHO524312:UHO524313 URK524312:URK524313 VBG524312:VBG524313 VLC524312:VLC524313 VUY524312:VUY524313 WEU524312:WEU524313 WOQ524312:WOQ524313 WYM524312:WYM524313 U983064:U983065 MA589848:MA589849 VW589848:VW589849 AFS589848:AFS589849 APO589848:APO589849 AZK589848:AZK589849 BJG589848:BJG589849 BTC589848:BTC589849 CCY589848:CCY589849 CMU589848:CMU589849 CWQ589848:CWQ589849 DGM589848:DGM589849 DQI589848:DQI589849 EAE589848:EAE589849 EKA589848:EKA589849 ETW589848:ETW589849 FDS589848:FDS589849 FNO589848:FNO589849 FXK589848:FXK589849 GHG589848:GHG589849 GRC589848:GRC589849 HAY589848:HAY589849 HKU589848:HKU589849 HUQ589848:HUQ589849 IEM589848:IEM589849 IOI589848:IOI589849 IYE589848:IYE589849 JIA589848:JIA589849 JRW589848:JRW589849 KBS589848:KBS589849 KLO589848:KLO589849 KVK589848:KVK589849 LFG589848:LFG589849 LPC589848:LPC589849 LYY589848:LYY589849 MIU589848:MIU589849 MSQ589848:MSQ589849 NCM589848:NCM589849 NMI589848:NMI589849 NWE589848:NWE589849 OGA589848:OGA589849 OPW589848:OPW589849 OZS589848:OZS589849 PJO589848:PJO589849 PTK589848:PTK589849 QDG589848:QDG589849 QNC589848:QNC589849 QWY589848:QWY589849 RGU589848:RGU589849 RQQ589848:RQQ589849 SAM589848:SAM589849 SKI589848:SKI589849 SUE589848:SUE589849 TEA589848:TEA589849 TNW589848:TNW589849 TXS589848:TXS589849 UHO589848:UHO589849 URK589848:URK589849 VBG589848:VBG589849 VLC589848:VLC589849 VUY589848:VUY589849 WEU589848:WEU589849 WOQ589848:WOQ589849 WYM589848:WYM589849 U65560:U65561 MA655384:MA655385 VW655384:VW655385 AFS655384:AFS655385 APO655384:APO655385 AZK655384:AZK655385 BJG655384:BJG655385 BTC655384:BTC655385 CCY655384:CCY655385 CMU655384:CMU655385 CWQ655384:CWQ655385 DGM655384:DGM655385 DQI655384:DQI655385 EAE655384:EAE655385 EKA655384:EKA655385 ETW655384:ETW655385 FDS655384:FDS655385 FNO655384:FNO655385 FXK655384:FXK655385 GHG655384:GHG655385 GRC655384:GRC655385 HAY655384:HAY655385 HKU655384:HKU655385 HUQ655384:HUQ655385 IEM655384:IEM655385 IOI655384:IOI655385 IYE655384:IYE655385 JIA655384:JIA655385 JRW655384:JRW655385 KBS655384:KBS655385 KLO655384:KLO655385 KVK655384:KVK655385 LFG655384:LFG655385 LPC655384:LPC655385 LYY655384:LYY655385 MIU655384:MIU655385 MSQ655384:MSQ655385 NCM655384:NCM655385 NMI655384:NMI655385 NWE655384:NWE655385 OGA655384:OGA655385 OPW655384:OPW655385 OZS655384:OZS655385 PJO655384:PJO655385 PTK655384:PTK655385 QDG655384:QDG655385 QNC655384:QNC655385 QWY655384:QWY655385 RGU655384:RGU655385 RQQ655384:RQQ655385 SAM655384:SAM655385 SKI655384:SKI655385 SUE655384:SUE655385 TEA655384:TEA655385 TNW655384:TNW655385 TXS655384:TXS655385 UHO655384:UHO655385 URK655384:URK655385 VBG655384:VBG655385 VLC655384:VLC655385 VUY655384:VUY655385 WEU655384:WEU655385 WOQ655384:WOQ655385 WYM655384:WYM655385 U131096:U131097 MA720920:MA720921 VW720920:VW720921 AFS720920:AFS720921 APO720920:APO720921 AZK720920:AZK720921 BJG720920:BJG720921 BTC720920:BTC720921 CCY720920:CCY720921 CMU720920:CMU720921 CWQ720920:CWQ720921 DGM720920:DGM720921 DQI720920:DQI720921 EAE720920:EAE720921 EKA720920:EKA720921 ETW720920:ETW720921 FDS720920:FDS720921 FNO720920:FNO720921 FXK720920:FXK720921 GHG720920:GHG720921 GRC720920:GRC720921 HAY720920:HAY720921 HKU720920:HKU720921 HUQ720920:HUQ720921 IEM720920:IEM720921 IOI720920:IOI720921 IYE720920:IYE720921 JIA720920:JIA720921 JRW720920:JRW720921 KBS720920:KBS720921 KLO720920:KLO720921 KVK720920:KVK720921 LFG720920:LFG720921 LPC720920:LPC720921 LYY720920:LYY720921 MIU720920:MIU720921 MSQ720920:MSQ720921 NCM720920:NCM720921 NMI720920:NMI720921 NWE720920:NWE720921 OGA720920:OGA720921 OPW720920:OPW720921 OZS720920:OZS720921 PJO720920:PJO720921 PTK720920:PTK720921 QDG720920:QDG720921 QNC720920:QNC720921 QWY720920:QWY720921 RGU720920:RGU720921 RQQ720920:RQQ720921 SAM720920:SAM720921 SKI720920:SKI720921 SUE720920:SUE720921 TEA720920:TEA720921 TNW720920:TNW720921 TXS720920:TXS720921 UHO720920:UHO720921 URK720920:URK720921 VBG720920:VBG720921 VLC720920:VLC720921 VUY720920:VUY720921 WEU720920:WEU720921 WOQ720920:WOQ720921 WYM720920:WYM720921 U196632:U196633 MA786456:MA786457 VW786456:VW786457 AFS786456:AFS786457 APO786456:APO786457 AZK786456:AZK786457 BJG786456:BJG786457 BTC786456:BTC786457 CCY786456:CCY786457 CMU786456:CMU786457 CWQ786456:CWQ786457 DGM786456:DGM786457 DQI786456:DQI786457 EAE786456:EAE786457 EKA786456:EKA786457 ETW786456:ETW786457 FDS786456:FDS786457 FNO786456:FNO786457 FXK786456:FXK786457 GHG786456:GHG786457 GRC786456:GRC786457 HAY786456:HAY786457 HKU786456:HKU786457 HUQ786456:HUQ786457 IEM786456:IEM786457 IOI786456:IOI786457 IYE786456:IYE786457 JIA786456:JIA786457 JRW786456:JRW786457 KBS786456:KBS786457 KLO786456:KLO786457 KVK786456:KVK786457 LFG786456:LFG786457 LPC786456:LPC786457 LYY786456:LYY786457 MIU786456:MIU786457 MSQ786456:MSQ786457 NCM786456:NCM786457 NMI786456:NMI786457 NWE786456:NWE786457 OGA786456:OGA786457 OPW786456:OPW786457 OZS786456:OZS786457 PJO786456:PJO786457 PTK786456:PTK786457 QDG786456:QDG786457 QNC786456:QNC786457 QWY786456:QWY786457 RGU786456:RGU786457 RQQ786456:RQQ786457 SAM786456:SAM786457 SKI786456:SKI786457 SUE786456:SUE786457 TEA786456:TEA786457 TNW786456:TNW786457 TXS786456:TXS786457 UHO786456:UHO786457 URK786456:URK786457 VBG786456:VBG786457 VLC786456:VLC786457 VUY786456:VUY786457 WEU786456:WEU786457 WOQ786456:WOQ786457 WYM786456:WYM786457 U24:U25 MA851992:MA851993 VW851992:VW851993 AFS851992:AFS851993 APO851992:APO851993 AZK851992:AZK851993 BJG851992:BJG851993 BTC851992:BTC851993 CCY851992:CCY851993 CMU851992:CMU851993 CWQ851992:CWQ851993 DGM851992:DGM851993 DQI851992:DQI851993 EAE851992:EAE851993 EKA851992:EKA851993 ETW851992:ETW851993 FDS851992:FDS851993 FNO851992:FNO851993 FXK851992:FXK851993 GHG851992:GHG851993 GRC851992:GRC851993 HAY851992:HAY851993 HKU851992:HKU851993 HUQ851992:HUQ851993 IEM851992:IEM851993 IOI851992:IOI851993 IYE851992:IYE851993 JIA851992:JIA851993 JRW851992:JRW851993 KBS851992:KBS851993 KLO851992:KLO851993 KVK851992:KVK851993 LFG851992:LFG851993 LPC851992:LPC851993 LYY851992:LYY851993 MIU851992:MIU851993 MSQ851992:MSQ851993 NCM851992:NCM851993 NMI851992:NMI851993 NWE851992:NWE851993 OGA851992:OGA851993 OPW851992:OPW851993 OZS851992:OZS851993 PJO851992:PJO851993 PTK851992:PTK851993 QDG851992:QDG851993 QNC851992:QNC851993 QWY851992:QWY851993 RGU851992:RGU851993 RQQ851992:RQQ851993 SAM851992:SAM851993 SKI851992:SKI851993 SUE851992:SUE851993 TEA851992:TEA851993 TNW851992:TNW851993 TXS851992:TXS851993 UHO851992:UHO851993 URK851992:URK851993 VBG851992:VBG851993 VLC851992:VLC851993 VUY851992:VUY851993 WEU851992:WEU851993 WOQ851992:WOQ851993 WYM851992:WYM851993 MA917528:MA917529 VW917528:VW917529 AFS917528:AFS917529 APO917528:APO917529 AZK917528:AZK917529 BJG917528:BJG917529 BTC917528:BTC917529 CCY917528:CCY917529 CMU917528:CMU917529 CWQ917528:CWQ917529 DGM917528:DGM917529 DQI917528:DQI917529 EAE917528:EAE917529 EKA917528:EKA917529 ETW917528:ETW917529 FDS917528:FDS917529 FNO917528:FNO917529 FXK917528:FXK917529 GHG917528:GHG917529 GRC917528:GRC917529 HAY917528:HAY917529 HKU917528:HKU917529 HUQ917528:HUQ917529 IEM917528:IEM917529 IOI917528:IOI917529 IYE917528:IYE917529 JIA917528:JIA917529 JRW917528:JRW917529 KBS917528:KBS917529 KLO917528:KLO917529 KVK917528:KVK917529 LFG917528:LFG917529 LPC917528:LPC917529 LYY917528:LYY917529 MIU917528:MIU917529 MSQ917528:MSQ917529 NCM917528:NCM917529 NMI917528:NMI917529 NWE917528:NWE917529 OGA917528:OGA917529 OPW917528:OPW917529 OZS917528:OZS917529 PJO917528:PJO917529 PTK917528:PTK917529 QDG917528:QDG917529 QNC917528:QNC917529 QWY917528:QWY917529 RGU917528:RGU917529 RQQ917528:RQQ917529 SAM917528:SAM917529 SKI917528:SKI917529 SUE917528:SUE917529 TEA917528:TEA917529 TNW917528:TNW917529 TXS917528:TXS917529 UHO917528:UHO917529 URK917528:URK917529 VBG917528:VBG917529 VLC917528:VLC917529 VUY917528:VUY917529 WEU917528:WEU917529 WOQ917528:WOQ917529 WYM917528:WYM917529 WYM983064:WYM983065 MA983064:MA983065 VW983064:VW983065 AFS983064:AFS983065 APO983064:APO983065 AZK983064:AZK983065 BJG983064:BJG983065 BTC983064:BTC983065 CCY983064:CCY983065 CMU983064:CMU983065 CWQ983064:CWQ983065 DGM983064:DGM983065 DQI983064:DQI983065 EAE983064:EAE983065 EKA983064:EKA983065 ETW983064:ETW983065 FDS983064:FDS983065 FNO983064:FNO983065 FXK983064:FXK983065 GHG983064:GHG983065 GRC983064:GRC983065 HAY983064:HAY983065 HKU983064:HKU983065 HUQ983064:HUQ983065 IEM983064:IEM983065 IOI983064:IOI983065 IYE983064:IYE983065 JIA983064:JIA983065 JRW983064:JRW983065 KBS983064:KBS983065 KLO983064:KLO983065 KVK983064:KVK983065 LFG983064:LFG983065 LPC983064:LPC983065 LYY983064:LYY983065 MIU983064:MIU983065 MSQ983064:MSQ983065 NCM983064:NCM983065 NMI983064:NMI983065 NWE983064:NWE983065 OGA983064:OGA983065 OPW983064:OPW983065 OZS983064:OZS983065 PJO983064:PJO983065 PTK983064:PTK983065 QDG983064:QDG983065 QNC983064:QNC983065 QWY983064:QWY983065 RGU983064:RGU983065 RQQ983064:RQQ983065 SAM983064:SAM983065 SKI983064:SKI983065 SUE983064:SUE983065 TEA983064:TEA983065 TNW983064:TNW983065 TXS983064:TXS983065 UHO983064:UHO983065 URK983064:URK983065 VBG983064:VBG983065 VLC983064:VLC983065 VUY983064:VUY983065 WEU983064:WEU983065 WOQ983064:WOQ983065 U262168:U262169 S24:S25 LY24:LY25 VU24:VU25 AFQ24:AFQ25 APM24:APM25 AZI24:AZI25 BJE24:BJE25 BTA24:BTA25 CCW24:CCW25 CMS24:CMS25 CWO24:CWO25 DGK24:DGK25 DQG24:DQG25 EAC24:EAC25 EJY24:EJY25 ETU24:ETU25 FDQ24:FDQ25 FNM24:FNM25 FXI24:FXI25 GHE24:GHE25 GRA24:GRA25 HAW24:HAW25 HKS24:HKS25 HUO24:HUO25 IEK24:IEK25 IOG24:IOG25 IYC24:IYC25 JHY24:JHY25 JRU24:JRU25 KBQ24:KBQ25 KLM24:KLM25 KVI24:KVI25 LFE24:LFE25 LPA24:LPA25 LYW24:LYW25 MIS24:MIS25 MSO24:MSO25 NCK24:NCK25 NMG24:NMG25 NWC24:NWC25 OFY24:OFY25 OPU24:OPU25 OZQ24:OZQ25 PJM24:PJM25 PTI24:PTI25 QDE24:QDE25 QNA24:QNA25 QWW24:QWW25 RGS24:RGS25 RQO24:RQO25 SAK24:SAK25 SKG24:SKG25 SUC24:SUC25 TDY24:TDY25 TNU24:TNU25 TXQ24:TXQ25 UHM24:UHM25 URI24:URI25 VBE24:VBE25 VLA24:VLA25 VUW24:VUW25 WES24:WES25 WOO24:WOO25 WYK24:WYK25 MA24:MA25 VW24:VW25 AFS24:AFS25 APO24:APO25 AZK24:AZK25 BJG24:BJG25 BTC24:BTC25 CCY24:CCY25 CMU24:CMU25 CWQ24:CWQ25 DGM24:DGM25 DQI24:DQI25 EAE24:EAE25 EKA24:EKA25 ETW24:ETW25 FDS24:FDS25 FNO24:FNO25 FXK24:FXK25 GHG24:GHG25 GRC24:GRC25 HAY24:HAY25 HKU24:HKU25 HUQ24:HUQ25 IEM24:IEM25 IOI24:IOI25 IYE24:IYE25 JIA24:JIA25 JRW24:JRW25 KBS24:KBS25 KLO24:KLO25 KVK24:KVK25 LFG24:LFG25 LPC24:LPC25 LYY24:LYY25 MIU24:MIU25 MSQ24:MSQ25 NCM24:NCM25 NMI24:NMI25 NWE24:NWE25 OGA24:OGA25 OPW24:OPW25 OZS24:OZS25 PJO24:PJO25 PTK24:PTK25 QDG24:QDG25 QNC24:QNC25 QWY24:QWY25 RGU24:RGU25 RQQ24:RQQ25 SAM24:SAM25 SKI24:SKI25 SUE24:SUE25 TEA24:TEA25 TNW24:TNW25 TXS24:TXS25 UHO24:UHO25 URK24:URK25 VBG24:VBG25 VLC24:VLC25 VUY24:VUY25 WEU24:WEU25 WOQ24:WOQ25 WYM24:WYM25 U327704:U327705 Z65560:Z65561 Z131096:Z131097 Z196632:Z196633 Z262168:Z262169 Z327704:Z327705 Z393240:Z393241 Z458776:Z458777 Z524312:Z524313 Z589848:Z589849 Z655384:Z655385 Z720920:Z720921 Z786456:Z786457 Z851992:Z851993 Z917528:Z917529 Z983064:Z983065 AB458776:AB458777 AB524312:AB524313 AB589848:AB589849 AB655384:AB655385 AB720920:AB720921 AB786456:AB786457 AB851992:AB851993 AB917528:AB917529 AB983064:AB983065 AB65560:AB65561 AB131096:AB131097 AB196632:AB196633 AB327704:AB327705 AB262168:AB262169 AB24:AB25 AB28:AB29 Z24:Z25 WOQ28:WOQ29 WYM28:WYM29 S28:S29 LY28:LY29 VU28:VU29 AFQ28:AFQ29 APM28:APM29 AZI28:AZI29 BJE28:BJE29 BTA28:BTA29 CCW28:CCW29 CMS28:CMS29 CWO28:CWO29 DGK28:DGK29 DQG28:DQG29 EAC28:EAC29 EJY28:EJY29 ETU28:ETU29 FDQ28:FDQ29 FNM28:FNM29 FXI28:FXI29 GHE28:GHE29 GRA28:GRA29 HAW28:HAW29 HKS28:HKS29 HUO28:HUO29 IEK28:IEK29 IOG28:IOG29 IYC28:IYC29 JHY28:JHY29 JRU28:JRU29 KBQ28:KBQ29 KLM28:KLM29 KVI28:KVI29 LFE28:LFE29 LPA28:LPA29 LYW28:LYW29 MIS28:MIS29 MSO28:MSO29 NCK28:NCK29 NMG28:NMG29 NWC28:NWC29 OFY28:OFY29 OPU28:OPU29 OZQ28:OZQ29 PJM28:PJM29 PTI28:PTI29 QDE28:QDE29 QNA28:QNA29 QWW28:QWW29 RGS28:RGS29 RQO28:RQO29 SAK28:SAK29 SKG28:SKG29 SUC28:SUC29 TDY28:TDY29 TNU28:TNU29 TXQ28:TXQ29 UHM28:UHM29 URI28:URI29 VBE28:VBE29 VLA28:VLA29 VUW28:VUW29 WES28:WES29 WOO28:WOO29 WYK28:WYK29 MA28:MA29 VW28:VW29 AFS28:AFS29 APO28:APO29 AZK28:AZK29 BJG28:BJG29 BTC28:BTC29 CCY28:CCY29 CMU28:CMU29 CWQ28:CWQ29 DGM28:DGM29 DQI28:DQI29 EAE28:EAE29 EKA28:EKA29 ETW28:ETW29 FDS28:FDS29 FNO28:FNO29 FXK28:FXK29 GHG28:GHG29 GRC28:GRC29 HAY28:HAY29 HKU28:HKU29 HUQ28:HUQ29 IEM28:IEM29 IOI28:IOI29 IYE28:IYE29 JIA28:JIA29 JRW28:JRW29 KBS28:KBS29 KLO28:KLO29 KVK28:KVK29 LFG28:LFG29 LPC28:LPC29 LYY28:LYY29 MIU28:MIU29 MSQ28:MSQ29 NCM28:NCM29 NMI28:NMI29 NWE28:NWE29 OGA28:OGA29 OPW28:OPW29 OZS28:OZS29 PJO28:PJO29 PTK28:PTK29 QDG28:QDG29 QNC28:QNC29 QWY28:QWY29 RGU28:RGU29 RQQ28:RQQ29 SAM28:SAM29 SKI28:SKI29 SUE28:SUE29 TEA28:TEA29 TNW28:TNW29 TXS28:TXS29 UHO28:UHO29 URK28:URK29 VBG28:VBG29 VLC28:VLC29 VUY28:VUY29 WEU28:WEU29 U28:U29 Z28:Z29 AB393240:AB393241 AG65560:AG65561 AG131096:AG131097 AG196632:AG196633 AG262168:AG262169 AG327704:AG327705 AG393240:AG393241 AG458776:AG458777 AG524312:AG524313 AG589848:AG589849 AG655384:AG655385 AG720920:AG720921 AG786456:AG786457 AG851992:AG851993 AG917528:AG917529 AG983064:AG983065 AI458776:AI458777 AI524312:AI524313 AI589848:AI589849 AI655384:AI655385 AI720920:AI720921 AI786456:AI786457 AI851992:AI851993 AI917528:AI917529 AI983064:AI983065 AI65560:AI65561 AI131096:AI131097 AI196632:AI196633 AI24:AI25 AI262168:AI262169 AI327704:AI327705 AG24:AG25 AI28:AI29 AG28:AG29 AI393240:AI393241 AN65560:AN65561 AN131096:AN131097 AN196632:AN196633 AN262168:AN262169 AN327704:AN327705 AN393240:AN393241 AN458776:AN458777 AN524312:AN524313 AN589848:AN589849 AN655384:AN655385 AN720920:AN720921 AN786456:AN786457 AN851992:AN851993 AN917528:AN917529 AN983064:AN983065 AP458776:AP458777 AP524312:AP524313 AP589848:AP589849 AP655384:AP655385 AP720920:AP720921 AP786456:AP786457 AP851992:AP851993 AP917528:AP917529 AP983064:AP983065 AP65560:AP65561 AP131096:AP131097 AP196632:AP196633 AP24:AP25 AP262168:AP262169 AP327704:AP327705 AN24:AN25 AP28:AP29 AN28:AN29 AP393240:AP393241 AU65560:AU65561 AU131096:AU131097 AU196632:AU196633 AU262168:AU262169 AU327704:AU327705 AU393240:AU393241 AU458776:AU458777 AU524312:AU524313 AU589848:AU589849 AU655384:AU655385 AU720920:AU720921 AU786456:AU786457 AU851992:AU851993 AU917528:AU917529 AU983064:AU983065 AW458776:AW458777 AW524312:AW524313 AW589848:AW589849 AW655384:AW655385 AW720920:AW720921 AW786456:AW786457 AW851992:AW851993 AW917528:AW917529 AW983064:AW983065 AW65560:AW65561 AW131096:AW131097 AW196632:AW196633 AW24:AW25 AW262168:AW262169 AW327704:AW327705 AU24:AU25 AW28:AW29 AU28:AU29 AW393240:AW393241 BB65560:BB65561 BB131096:BB131097 BB196632:BB196633 BB262168:BB262169 BB327704:BB327705 BB393240:BB393241 BB458776:BB458777 BB524312:BB524313 BB589848:BB589849 BB655384:BB655385 BB720920:BB720921 BB786456:BB786457 BB851992:BB851993 BB917528:BB917529 BB983064:BB983065 BD458776:BD458777 BD524312:BD524313 BD589848:BD589849 BD655384:BD655385 BD720920:BD720921 BD786456:BD786457 BD851992:BD851993 BD917528:BD917529 BD983064:BD983065 BD65560:BD65561 BD131096:BD131097 BD196632:BD196633 BD24:BD25 BD262168:BD262169 BD327704:BD327705 BB24:BB25 BD28:BD29 BB28:BB29 BD393240:BD393241 BI65560:BI65561 BI131096:BI131097 BI196632:BI196633 BI262168:BI262169 BI327704:BI327705 BI393240:BI393241 BI458776:BI458777 BI524312:BI524313 BI589848:BI589849 BI655384:BI655385 BI720920:BI720921 BI786456:BI786457 BI851992:BI851993 BI917528:BI917529 BI983064:BI983065 BK458776:BK458777 BK524312:BK524313 BK589848:BK589849 BK655384:BK655385 BK720920:BK720921 BK786456:BK786457 BK851992:BK851993 BK917528:BK917529 BK983064:BK983065 BK65560:BK65561 BK131096:BK131097 BK196632:BK196633 BK24:BK25 BK262168:BK262169 BK327704:BK327705 BI24:BI25 BK28:BK29 BI28:BI29 BK393240:BK393241 BP65560:BP65561 BP131096:BP131097 BP196632:BP196633 BP262168:BP262169 BP327704:BP327705 BP393240:BP393241 BP458776:BP458777 BP524312:BP524313 BP589848:BP589849 BP655384:BP655385 BP720920:BP720921 BP786456:BP786457 BP851992:BP851993 BP917528:BP917529 BP983064:BP983065 BR458776:BR458777 BR524312:BR524313 BR589848:BR589849 BR655384:BR655385 BR720920:BR720921 BR786456:BR786457 BR851992:BR851993 BR917528:BR917529 BR983064:BR983065 BR65560:BR65561 BR131096:BR131097 BR196632:BR196633 BR24:BR25 BR262168:BR262169 BR327704:BR327705 BP24:BP25 BR28:BR29 BP28:BP29 BR393240:BR393241 BW65560:BW65561 BW131096:BW131097 BW196632:BW196633 BW262168:BW262169 BW327704:BW327705 BW393240:BW393241 BW458776:BW458777 BW524312:BW524313 BW589848:BW589849 BW655384:BW655385 BW720920:BW720921 BW786456:BW786457 BW851992:BW851993 BW917528:BW917529 BW983064:BW983065 BY458776:BY458777 BY524312:BY524313 BY589848:BY589849 BY655384:BY655385 BY720920:BY720921 BY786456:BY786457 BY851992:BY851993 BY917528:BY917529 BY983064:BY983065 BY65560:BY65561 BY131096:BY131097 BY196632:BY196633 BY24:BY25 BY262168:BY262169 BY327704:BY327705 BW24:BW25 BY28:BY29 BW28:BW29 BY393240:BY393241 CD65560:CD65561 CD131096:CD131097 CD196632:CD196633 CD262168:CD262169 CD327704:CD327705 CD393240:CD393241 CD458776:CD458777 CD524312:CD524313 CD589848:CD589849 CD655384:CD655385 CD720920:CD720921 CD786456:CD786457 CD851992:CD851993 CD917528:CD917529 CD983064:CD983065 CF393240:CF393241 CF458776:CF458777 CF524312:CF524313 CF589848:CF589849 CF655384:CF655385 CF720920:CF720921 CF786456:CF786457 CF851992:CF851993 CF917528:CF917529 CF983064:CF983065 CF65560:CF65561 CF131096:CF131097 CF196632:CF196633 CF24:CF25 CF262168:CF262169 CD24:CD25 CF327704:CF327705 CD28:CD29 CF28:CF29"/>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T65560:T65561 LZ65560:LZ65561 VV65560:VV65561 AFR65560:AFR65561 APN65560:APN65561 AZJ65560:AZJ65561 BJF65560:BJF65561 BTB65560:BTB65561 CCX65560:CCX65561 CMT65560:CMT65561 CWP65560:CWP65561 DGL65560:DGL65561 DQH65560:DQH65561 EAD65560:EAD65561 EJZ65560:EJZ65561 ETV65560:ETV65561 FDR65560:FDR65561 FNN65560:FNN65561 FXJ65560:FXJ65561 GHF65560:GHF65561 GRB65560:GRB65561 HAX65560:HAX65561 HKT65560:HKT65561 HUP65560:HUP65561 IEL65560:IEL65561 IOH65560:IOH65561 IYD65560:IYD65561 JHZ65560:JHZ65561 JRV65560:JRV65561 KBR65560:KBR65561 KLN65560:KLN65561 KVJ65560:KVJ65561 LFF65560:LFF65561 LPB65560:LPB65561 LYX65560:LYX65561 MIT65560:MIT65561 MSP65560:MSP65561 NCL65560:NCL65561 NMH65560:NMH65561 NWD65560:NWD65561 OFZ65560:OFZ65561 OPV65560:OPV65561 OZR65560:OZR65561 PJN65560:PJN65561 PTJ65560:PTJ65561 QDF65560:QDF65561 QNB65560:QNB65561 QWX65560:QWX65561 RGT65560:RGT65561 RQP65560:RQP65561 SAL65560:SAL65561 SKH65560:SKH65561 SUD65560:SUD65561 TDZ65560:TDZ65561 TNV65560:TNV65561 TXR65560:TXR65561 UHN65560:UHN65561 URJ65560:URJ65561 VBF65560:VBF65561 VLB65560:VLB65561 VUX65560:VUX65561 WET65560:WET65561 WOP65560:WOP65561 WYL65560:WYL65561 T131096:T131097 LZ131096:LZ131097 VV131096:VV131097 AFR131096:AFR131097 APN131096:APN131097 AZJ131096:AZJ131097 BJF131096:BJF131097 BTB131096:BTB131097 CCX131096:CCX131097 CMT131096:CMT131097 CWP131096:CWP131097 DGL131096:DGL131097 DQH131096:DQH131097 EAD131096:EAD131097 EJZ131096:EJZ131097 ETV131096:ETV131097 FDR131096:FDR131097 FNN131096:FNN131097 FXJ131096:FXJ131097 GHF131096:GHF131097 GRB131096:GRB131097 HAX131096:HAX131097 HKT131096:HKT131097 HUP131096:HUP131097 IEL131096:IEL131097 IOH131096:IOH131097 IYD131096:IYD131097 JHZ131096:JHZ131097 JRV131096:JRV131097 KBR131096:KBR131097 KLN131096:KLN131097 KVJ131096:KVJ131097 LFF131096:LFF131097 LPB131096:LPB131097 LYX131096:LYX131097 MIT131096:MIT131097 MSP131096:MSP131097 NCL131096:NCL131097 NMH131096:NMH131097 NWD131096:NWD131097 OFZ131096:OFZ131097 OPV131096:OPV131097 OZR131096:OZR131097 PJN131096:PJN131097 PTJ131096:PTJ131097 QDF131096:QDF131097 QNB131096:QNB131097 QWX131096:QWX131097 RGT131096:RGT131097 RQP131096:RQP131097 SAL131096:SAL131097 SKH131096:SKH131097 SUD131096:SUD131097 TDZ131096:TDZ131097 TNV131096:TNV131097 TXR131096:TXR131097 UHN131096:UHN131097 URJ131096:URJ131097 VBF131096:VBF131097 VLB131096:VLB131097 VUX131096:VUX131097 WET131096:WET131097 WOP131096:WOP131097 WYL131096:WYL131097 T196632:T196633 LZ196632:LZ196633 VV196632:VV196633 AFR196632:AFR196633 APN196632:APN196633 AZJ196632:AZJ196633 BJF196632:BJF196633 BTB196632:BTB196633 CCX196632:CCX196633 CMT196632:CMT196633 CWP196632:CWP196633 DGL196632:DGL196633 DQH196632:DQH196633 EAD196632:EAD196633 EJZ196632:EJZ196633 ETV196632:ETV196633 FDR196632:FDR196633 FNN196632:FNN196633 FXJ196632:FXJ196633 GHF196632:GHF196633 GRB196632:GRB196633 HAX196632:HAX196633 HKT196632:HKT196633 HUP196632:HUP196633 IEL196632:IEL196633 IOH196632:IOH196633 IYD196632:IYD196633 JHZ196632:JHZ196633 JRV196632:JRV196633 KBR196632:KBR196633 KLN196632:KLN196633 KVJ196632:KVJ196633 LFF196632:LFF196633 LPB196632:LPB196633 LYX196632:LYX196633 MIT196632:MIT196633 MSP196632:MSP196633 NCL196632:NCL196633 NMH196632:NMH196633 NWD196632:NWD196633 OFZ196632:OFZ196633 OPV196632:OPV196633 OZR196632:OZR196633 PJN196632:PJN196633 PTJ196632:PTJ196633 QDF196632:QDF196633 QNB196632:QNB196633 QWX196632:QWX196633 RGT196632:RGT196633 RQP196632:RQP196633 SAL196632:SAL196633 SKH196632:SKH196633 SUD196632:SUD196633 TDZ196632:TDZ196633 TNV196632:TNV196633 TXR196632:TXR196633 UHN196632:UHN196633 URJ196632:URJ196633 VBF196632:VBF196633 VLB196632:VLB196633 VUX196632:VUX196633 WET196632:WET196633 WOP196632:WOP196633 WYL196632:WYL196633 T262168:T262169 LZ262168:LZ262169 VV262168:VV262169 AFR262168:AFR262169 APN262168:APN262169 AZJ262168:AZJ262169 BJF262168:BJF262169 BTB262168:BTB262169 CCX262168:CCX262169 CMT262168:CMT262169 CWP262168:CWP262169 DGL262168:DGL262169 DQH262168:DQH262169 EAD262168:EAD262169 EJZ262168:EJZ262169 ETV262168:ETV262169 FDR262168:FDR262169 FNN262168:FNN262169 FXJ262168:FXJ262169 GHF262168:GHF262169 GRB262168:GRB262169 HAX262168:HAX262169 HKT262168:HKT262169 HUP262168:HUP262169 IEL262168:IEL262169 IOH262168:IOH262169 IYD262168:IYD262169 JHZ262168:JHZ262169 JRV262168:JRV262169 KBR262168:KBR262169 KLN262168:KLN262169 KVJ262168:KVJ262169 LFF262168:LFF262169 LPB262168:LPB262169 LYX262168:LYX262169 MIT262168:MIT262169 MSP262168:MSP262169 NCL262168:NCL262169 NMH262168:NMH262169 NWD262168:NWD262169 OFZ262168:OFZ262169 OPV262168:OPV262169 OZR262168:OZR262169 PJN262168:PJN262169 PTJ262168:PTJ262169 QDF262168:QDF262169 QNB262168:QNB262169 QWX262168:QWX262169 RGT262168:RGT262169 RQP262168:RQP262169 SAL262168:SAL262169 SKH262168:SKH262169 SUD262168:SUD262169 TDZ262168:TDZ262169 TNV262168:TNV262169 TXR262168:TXR262169 UHN262168:UHN262169 URJ262168:URJ262169 VBF262168:VBF262169 VLB262168:VLB262169 VUX262168:VUX262169 WET262168:WET262169 WOP262168:WOP262169 WYL262168:WYL262169 T327704:T327705 LZ327704:LZ327705 VV327704:VV327705 AFR327704:AFR327705 APN327704:APN327705 AZJ327704:AZJ327705 BJF327704:BJF327705 BTB327704:BTB327705 CCX327704:CCX327705 CMT327704:CMT327705 CWP327704:CWP327705 DGL327704:DGL327705 DQH327704:DQH327705 EAD327704:EAD327705 EJZ327704:EJZ327705 ETV327704:ETV327705 FDR327704:FDR327705 FNN327704:FNN327705 FXJ327704:FXJ327705 GHF327704:GHF327705 GRB327704:GRB327705 HAX327704:HAX327705 HKT327704:HKT327705 HUP327704:HUP327705 IEL327704:IEL327705 IOH327704:IOH327705 IYD327704:IYD327705 JHZ327704:JHZ327705 JRV327704:JRV327705 KBR327704:KBR327705 KLN327704:KLN327705 KVJ327704:KVJ327705 LFF327704:LFF327705 LPB327704:LPB327705 LYX327704:LYX327705 MIT327704:MIT327705 MSP327704:MSP327705 NCL327704:NCL327705 NMH327704:NMH327705 NWD327704:NWD327705 OFZ327704:OFZ327705 OPV327704:OPV327705 OZR327704:OZR327705 PJN327704:PJN327705 PTJ327704:PTJ327705 QDF327704:QDF327705 QNB327704:QNB327705 QWX327704:QWX327705 RGT327704:RGT327705 RQP327704:RQP327705 SAL327704:SAL327705 SKH327704:SKH327705 SUD327704:SUD327705 TDZ327704:TDZ327705 TNV327704:TNV327705 TXR327704:TXR327705 UHN327704:UHN327705 URJ327704:URJ327705 VBF327704:VBF327705 VLB327704:VLB327705 VUX327704:VUX327705 WET327704:WET327705 WOP327704:WOP327705 WYL327704:WYL327705 T393240:T393241 LZ393240:LZ393241 VV393240:VV393241 AFR393240:AFR393241 APN393240:APN393241 AZJ393240:AZJ393241 BJF393240:BJF393241 BTB393240:BTB393241 CCX393240:CCX393241 CMT393240:CMT393241 CWP393240:CWP393241 DGL393240:DGL393241 DQH393240:DQH393241 EAD393240:EAD393241 EJZ393240:EJZ393241 ETV393240:ETV393241 FDR393240:FDR393241 FNN393240:FNN393241 FXJ393240:FXJ393241 GHF393240:GHF393241 GRB393240:GRB393241 HAX393240:HAX393241 HKT393240:HKT393241 HUP393240:HUP393241 IEL393240:IEL393241 IOH393240:IOH393241 IYD393240:IYD393241 JHZ393240:JHZ393241 JRV393240:JRV393241 KBR393240:KBR393241 KLN393240:KLN393241 KVJ393240:KVJ393241 LFF393240:LFF393241 LPB393240:LPB393241 LYX393240:LYX393241 MIT393240:MIT393241 MSP393240:MSP393241 NCL393240:NCL393241 NMH393240:NMH393241 NWD393240:NWD393241 OFZ393240:OFZ393241 OPV393240:OPV393241 OZR393240:OZR393241 PJN393240:PJN393241 PTJ393240:PTJ393241 QDF393240:QDF393241 QNB393240:QNB393241 QWX393240:QWX393241 RGT393240:RGT393241 RQP393240:RQP393241 SAL393240:SAL393241 SKH393240:SKH393241 SUD393240:SUD393241 TDZ393240:TDZ393241 TNV393240:TNV393241 TXR393240:TXR393241 UHN393240:UHN393241 URJ393240:URJ393241 VBF393240:VBF393241 VLB393240:VLB393241 VUX393240:VUX393241 WET393240:WET393241 WOP393240:WOP393241 WYL393240:WYL393241 T458776:T458777 LZ458776:LZ458777 VV458776:VV458777 AFR458776:AFR458777 APN458776:APN458777 AZJ458776:AZJ458777 BJF458776:BJF458777 BTB458776:BTB458777 CCX458776:CCX458777 CMT458776:CMT458777 CWP458776:CWP458777 DGL458776:DGL458777 DQH458776:DQH458777 EAD458776:EAD458777 EJZ458776:EJZ458777 ETV458776:ETV458777 FDR458776:FDR458777 FNN458776:FNN458777 FXJ458776:FXJ458777 GHF458776:GHF458777 GRB458776:GRB458777 HAX458776:HAX458777 HKT458776:HKT458777 HUP458776:HUP458777 IEL458776:IEL458777 IOH458776:IOH458777 IYD458776:IYD458777 JHZ458776:JHZ458777 JRV458776:JRV458777 KBR458776:KBR458777 KLN458776:KLN458777 KVJ458776:KVJ458777 LFF458776:LFF458777 LPB458776:LPB458777 LYX458776:LYX458777 MIT458776:MIT458777 MSP458776:MSP458777 NCL458776:NCL458777 NMH458776:NMH458777 NWD458776:NWD458777 OFZ458776:OFZ458777 OPV458776:OPV458777 OZR458776:OZR458777 PJN458776:PJN458777 PTJ458776:PTJ458777 QDF458776:QDF458777 QNB458776:QNB458777 QWX458776:QWX458777 RGT458776:RGT458777 RQP458776:RQP458777 SAL458776:SAL458777 SKH458776:SKH458777 SUD458776:SUD458777 TDZ458776:TDZ458777 TNV458776:TNV458777 TXR458776:TXR458777 UHN458776:UHN458777 URJ458776:URJ458777 VBF458776:VBF458777 VLB458776:VLB458777 VUX458776:VUX458777 WET458776:WET458777 WOP458776:WOP458777 WYL458776:WYL458777 T524312:T524313 LZ524312:LZ524313 VV524312:VV524313 AFR524312:AFR524313 APN524312:APN524313 AZJ524312:AZJ524313 BJF524312:BJF524313 BTB524312:BTB524313 CCX524312:CCX524313 CMT524312:CMT524313 CWP524312:CWP524313 DGL524312:DGL524313 DQH524312:DQH524313 EAD524312:EAD524313 EJZ524312:EJZ524313 ETV524312:ETV524313 FDR524312:FDR524313 FNN524312:FNN524313 FXJ524312:FXJ524313 GHF524312:GHF524313 GRB524312:GRB524313 HAX524312:HAX524313 HKT524312:HKT524313 HUP524312:HUP524313 IEL524312:IEL524313 IOH524312:IOH524313 IYD524312:IYD524313 JHZ524312:JHZ524313 JRV524312:JRV524313 KBR524312:KBR524313 KLN524312:KLN524313 KVJ524312:KVJ524313 LFF524312:LFF524313 LPB524312:LPB524313 LYX524312:LYX524313 MIT524312:MIT524313 MSP524312:MSP524313 NCL524312:NCL524313 NMH524312:NMH524313 NWD524312:NWD524313 OFZ524312:OFZ524313 OPV524312:OPV524313 OZR524312:OZR524313 PJN524312:PJN524313 PTJ524312:PTJ524313 QDF524312:QDF524313 QNB524312:QNB524313 QWX524312:QWX524313 RGT524312:RGT524313 RQP524312:RQP524313 SAL524312:SAL524313 SKH524312:SKH524313 SUD524312:SUD524313 TDZ524312:TDZ524313 TNV524312:TNV524313 TXR524312:TXR524313 UHN524312:UHN524313 URJ524312:URJ524313 VBF524312:VBF524313 VLB524312:VLB524313 VUX524312:VUX524313 WET524312:WET524313 WOP524312:WOP524313 WYL524312:WYL524313 T589848:T589849 LZ589848:LZ589849 VV589848:VV589849 AFR589848:AFR589849 APN589848:APN589849 AZJ589848:AZJ589849 BJF589848:BJF589849 BTB589848:BTB589849 CCX589848:CCX589849 CMT589848:CMT589849 CWP589848:CWP589849 DGL589848:DGL589849 DQH589848:DQH589849 EAD589848:EAD589849 EJZ589848:EJZ589849 ETV589848:ETV589849 FDR589848:FDR589849 FNN589848:FNN589849 FXJ589848:FXJ589849 GHF589848:GHF589849 GRB589848:GRB589849 HAX589848:HAX589849 HKT589848:HKT589849 HUP589848:HUP589849 IEL589848:IEL589849 IOH589848:IOH589849 IYD589848:IYD589849 JHZ589848:JHZ589849 JRV589848:JRV589849 KBR589848:KBR589849 KLN589848:KLN589849 KVJ589848:KVJ589849 LFF589848:LFF589849 LPB589848:LPB589849 LYX589848:LYX589849 MIT589848:MIT589849 MSP589848:MSP589849 NCL589848:NCL589849 NMH589848:NMH589849 NWD589848:NWD589849 OFZ589848:OFZ589849 OPV589848:OPV589849 OZR589848:OZR589849 PJN589848:PJN589849 PTJ589848:PTJ589849 QDF589848:QDF589849 QNB589848:QNB589849 QWX589848:QWX589849 RGT589848:RGT589849 RQP589848:RQP589849 SAL589848:SAL589849 SKH589848:SKH589849 SUD589848:SUD589849 TDZ589848:TDZ589849 TNV589848:TNV589849 TXR589848:TXR589849 UHN589848:UHN589849 URJ589848:URJ589849 VBF589848:VBF589849 VLB589848:VLB589849 VUX589848:VUX589849 WET589848:WET589849 WOP589848:WOP589849 WYL589848:WYL589849 T655384:T655385 LZ655384:LZ655385 VV655384:VV655385 AFR655384:AFR655385 APN655384:APN655385 AZJ655384:AZJ655385 BJF655384:BJF655385 BTB655384:BTB655385 CCX655384:CCX655385 CMT655384:CMT655385 CWP655384:CWP655385 DGL655384:DGL655385 DQH655384:DQH655385 EAD655384:EAD655385 EJZ655384:EJZ655385 ETV655384:ETV655385 FDR655384:FDR655385 FNN655384:FNN655385 FXJ655384:FXJ655385 GHF655384:GHF655385 GRB655384:GRB655385 HAX655384:HAX655385 HKT655384:HKT655385 HUP655384:HUP655385 IEL655384:IEL655385 IOH655384:IOH655385 IYD655384:IYD655385 JHZ655384:JHZ655385 JRV655384:JRV655385 KBR655384:KBR655385 KLN655384:KLN655385 KVJ655384:KVJ655385 LFF655384:LFF655385 LPB655384:LPB655385 LYX655384:LYX655385 MIT655384:MIT655385 MSP655384:MSP655385 NCL655384:NCL655385 NMH655384:NMH655385 NWD655384:NWD655385 OFZ655384:OFZ655385 OPV655384:OPV655385 OZR655384:OZR655385 PJN655384:PJN655385 PTJ655384:PTJ655385 QDF655384:QDF655385 QNB655384:QNB655385 QWX655384:QWX655385 RGT655384:RGT655385 RQP655384:RQP655385 SAL655384:SAL655385 SKH655384:SKH655385 SUD655384:SUD655385 TDZ655384:TDZ655385 TNV655384:TNV655385 TXR655384:TXR655385 UHN655384:UHN655385 URJ655384:URJ655385 VBF655384:VBF655385 VLB655384:VLB655385 VUX655384:VUX655385 WET655384:WET655385 WOP655384:WOP655385 WYL655384:WYL655385 T720920:T720921 LZ720920:LZ720921 VV720920:VV720921 AFR720920:AFR720921 APN720920:APN720921 AZJ720920:AZJ720921 BJF720920:BJF720921 BTB720920:BTB720921 CCX720920:CCX720921 CMT720920:CMT720921 CWP720920:CWP720921 DGL720920:DGL720921 DQH720920:DQH720921 EAD720920:EAD720921 EJZ720920:EJZ720921 ETV720920:ETV720921 FDR720920:FDR720921 FNN720920:FNN720921 FXJ720920:FXJ720921 GHF720920:GHF720921 GRB720920:GRB720921 HAX720920:HAX720921 HKT720920:HKT720921 HUP720920:HUP720921 IEL720920:IEL720921 IOH720920:IOH720921 IYD720920:IYD720921 JHZ720920:JHZ720921 JRV720920:JRV720921 KBR720920:KBR720921 KLN720920:KLN720921 KVJ720920:KVJ720921 LFF720920:LFF720921 LPB720920:LPB720921 LYX720920:LYX720921 MIT720920:MIT720921 MSP720920:MSP720921 NCL720920:NCL720921 NMH720920:NMH720921 NWD720920:NWD720921 OFZ720920:OFZ720921 OPV720920:OPV720921 OZR720920:OZR720921 PJN720920:PJN720921 PTJ720920:PTJ720921 QDF720920:QDF720921 QNB720920:QNB720921 QWX720920:QWX720921 RGT720920:RGT720921 RQP720920:RQP720921 SAL720920:SAL720921 SKH720920:SKH720921 SUD720920:SUD720921 TDZ720920:TDZ720921 TNV720920:TNV720921 TXR720920:TXR720921 UHN720920:UHN720921 URJ720920:URJ720921 VBF720920:VBF720921 VLB720920:VLB720921 VUX720920:VUX720921 WET720920:WET720921 WOP720920:WOP720921 WYL720920:WYL720921 T786456:T786457 LZ786456:LZ786457 VV786456:VV786457 AFR786456:AFR786457 APN786456:APN786457 AZJ786456:AZJ786457 BJF786456:BJF786457 BTB786456:BTB786457 CCX786456:CCX786457 CMT786456:CMT786457 CWP786456:CWP786457 DGL786456:DGL786457 DQH786456:DQH786457 EAD786456:EAD786457 EJZ786456:EJZ786457 ETV786456:ETV786457 FDR786456:FDR786457 FNN786456:FNN786457 FXJ786456:FXJ786457 GHF786456:GHF786457 GRB786456:GRB786457 HAX786456:HAX786457 HKT786456:HKT786457 HUP786456:HUP786457 IEL786456:IEL786457 IOH786456:IOH786457 IYD786456:IYD786457 JHZ786456:JHZ786457 JRV786456:JRV786457 KBR786456:KBR786457 KLN786456:KLN786457 KVJ786456:KVJ786457 LFF786456:LFF786457 LPB786456:LPB786457 LYX786456:LYX786457 MIT786456:MIT786457 MSP786456:MSP786457 NCL786456:NCL786457 NMH786456:NMH786457 NWD786456:NWD786457 OFZ786456:OFZ786457 OPV786456:OPV786457 OZR786456:OZR786457 PJN786456:PJN786457 PTJ786456:PTJ786457 QDF786456:QDF786457 QNB786456:QNB786457 QWX786456:QWX786457 RGT786456:RGT786457 RQP786456:RQP786457 SAL786456:SAL786457 SKH786456:SKH786457 SUD786456:SUD786457 TDZ786456:TDZ786457 TNV786456:TNV786457 TXR786456:TXR786457 UHN786456:UHN786457 URJ786456:URJ786457 VBF786456:VBF786457 VLB786456:VLB786457 VUX786456:VUX786457 WET786456:WET786457 WOP786456:WOP786457 WYL786456:WYL786457 T851992:T851993 LZ851992:LZ851993 VV851992:VV851993 AFR851992:AFR851993 APN851992:APN851993 AZJ851992:AZJ851993 BJF851992:BJF851993 BTB851992:BTB851993 CCX851992:CCX851993 CMT851992:CMT851993 CWP851992:CWP851993 DGL851992:DGL851993 DQH851992:DQH851993 EAD851992:EAD851993 EJZ851992:EJZ851993 ETV851992:ETV851993 FDR851992:FDR851993 FNN851992:FNN851993 FXJ851992:FXJ851993 GHF851992:GHF851993 GRB851992:GRB851993 HAX851992:HAX851993 HKT851992:HKT851993 HUP851992:HUP851993 IEL851992:IEL851993 IOH851992:IOH851993 IYD851992:IYD851993 JHZ851992:JHZ851993 JRV851992:JRV851993 KBR851992:KBR851993 KLN851992:KLN851993 KVJ851992:KVJ851993 LFF851992:LFF851993 LPB851992:LPB851993 LYX851992:LYX851993 MIT851992:MIT851993 MSP851992:MSP851993 NCL851992:NCL851993 NMH851992:NMH851993 NWD851992:NWD851993 OFZ851992:OFZ851993 OPV851992:OPV851993 OZR851992:OZR851993 PJN851992:PJN851993 PTJ851992:PTJ851993 QDF851992:QDF851993 QNB851992:QNB851993 QWX851992:QWX851993 RGT851992:RGT851993 RQP851992:RQP851993 SAL851992:SAL851993 SKH851992:SKH851993 SUD851992:SUD851993 TDZ851992:TDZ851993 TNV851992:TNV851993 TXR851992:TXR851993 UHN851992:UHN851993 URJ851992:URJ851993 VBF851992:VBF851993 VLB851992:VLB851993 VUX851992:VUX851993 WET851992:WET851993 WOP851992:WOP851993 WYL851992:WYL851993 T917528:T917529 LZ917528:LZ917529 VV917528:VV917529 AFR917528:AFR917529 APN917528:APN917529 AZJ917528:AZJ917529 BJF917528:BJF917529 BTB917528:BTB917529 CCX917528:CCX917529 CMT917528:CMT917529 CWP917528:CWP917529 DGL917528:DGL917529 DQH917528:DQH917529 EAD917528:EAD917529 EJZ917528:EJZ917529 ETV917528:ETV917529 FDR917528:FDR917529 FNN917528:FNN917529 FXJ917528:FXJ917529 GHF917528:GHF917529 GRB917528:GRB917529 HAX917528:HAX917529 HKT917528:HKT917529 HUP917528:HUP917529 IEL917528:IEL917529 IOH917528:IOH917529 IYD917528:IYD917529 JHZ917528:JHZ917529 JRV917528:JRV917529 KBR917528:KBR917529 KLN917528:KLN917529 KVJ917528:KVJ917529 LFF917528:LFF917529 LPB917528:LPB917529 LYX917528:LYX917529 MIT917528:MIT917529 MSP917528:MSP917529 NCL917528:NCL917529 NMH917528:NMH917529 NWD917528:NWD917529 OFZ917528:OFZ917529 OPV917528:OPV917529 OZR917528:OZR917529 PJN917528:PJN917529 PTJ917528:PTJ917529 QDF917528:QDF917529 QNB917528:QNB917529 QWX917528:QWX917529 RGT917528:RGT917529 RQP917528:RQP917529 SAL917528:SAL917529 SKH917528:SKH917529 SUD917528:SUD917529 TDZ917528:TDZ917529 TNV917528:TNV917529 TXR917528:TXR917529 UHN917528:UHN917529 URJ917528:URJ917529 VBF917528:VBF917529 VLB917528:VLB917529 VUX917528:VUX917529 WET917528:WET917529 WOP917528:WOP917529 WYL917528:WYL917529 T983064:T983065 LZ983064:LZ983065 VV983064:VV983065 AFR983064:AFR983065 APN983064:APN983065 AZJ983064:AZJ983065 BJF983064:BJF983065 BTB983064:BTB983065 CCX983064:CCX983065 CMT983064:CMT983065 CWP983064:CWP983065 DGL983064:DGL983065 DQH983064:DQH983065 EAD983064:EAD983065 EJZ983064:EJZ983065 ETV983064:ETV983065 FDR983064:FDR983065 FNN983064:FNN983065 FXJ983064:FXJ983065 GHF983064:GHF983065 GRB983064:GRB983065 HAX983064:HAX983065 HKT983064:HKT983065 HUP983064:HUP983065 IEL983064:IEL983065 IOH983064:IOH983065 IYD983064:IYD983065 JHZ983064:JHZ983065 JRV983064:JRV983065 KBR983064:KBR983065 KLN983064:KLN983065 KVJ983064:KVJ983065 LFF983064:LFF983065 LPB983064:LPB983065 LYX983064:LYX983065 MIT983064:MIT983065 MSP983064:MSP983065 NCL983064:NCL983065 NMH983064:NMH983065 NWD983064:NWD983065 OFZ983064:OFZ983065 OPV983064:OPV983065 OZR983064:OZR983065 PJN983064:PJN983065 PTJ983064:PTJ983065 QDF983064:QDF983065 QNB983064:QNB983065 QWX983064:QWX983065 RGT983064:RGT983065 RQP983064:RQP983065 SAL983064:SAL983065 SKH983064:SKH983065 SUD983064:SUD983065 TDZ983064:TDZ983065 TNV983064:TNV983065 TXR983064:TXR983065 UHN983064:UHN983065 URJ983064:URJ983065 VBF983064:VBF983065 VLB983064:VLB983065 VUX983064:VUX983065 WET983064:WET983065 WOP983064:WOP983065 WYL983064:WYL983065 WYJ983064:WYJ983065 R65560:R65561 LX65560:LX65561 VT65560:VT65561 AFP65560:AFP65561 APL65560:APL65561 AZH65560:AZH65561 BJD65560:BJD65561 BSZ65560:BSZ65561 CCV65560:CCV65561 CMR65560:CMR65561 CWN65560:CWN65561 DGJ65560:DGJ65561 DQF65560:DQF65561 EAB65560:EAB65561 EJX65560:EJX65561 ETT65560:ETT65561 FDP65560:FDP65561 FNL65560:FNL65561 FXH65560:FXH65561 GHD65560:GHD65561 GQZ65560:GQZ65561 HAV65560:HAV65561 HKR65560:HKR65561 HUN65560:HUN65561 IEJ65560:IEJ65561 IOF65560:IOF65561 IYB65560:IYB65561 JHX65560:JHX65561 JRT65560:JRT65561 KBP65560:KBP65561 KLL65560:KLL65561 KVH65560:KVH65561 LFD65560:LFD65561 LOZ65560:LOZ65561 LYV65560:LYV65561 MIR65560:MIR65561 MSN65560:MSN65561 NCJ65560:NCJ65561 NMF65560:NMF65561 NWB65560:NWB65561 OFX65560:OFX65561 OPT65560:OPT65561 OZP65560:OZP65561 PJL65560:PJL65561 PTH65560:PTH65561 QDD65560:QDD65561 QMZ65560:QMZ65561 QWV65560:QWV65561 RGR65560:RGR65561 RQN65560:RQN65561 SAJ65560:SAJ65561 SKF65560:SKF65561 SUB65560:SUB65561 TDX65560:TDX65561 TNT65560:TNT65561 TXP65560:TXP65561 UHL65560:UHL65561 URH65560:URH65561 VBD65560:VBD65561 VKZ65560:VKZ65561 VUV65560:VUV65561 WER65560:WER65561 WON65560:WON65561 WYJ65560:WYJ65561 R131096:R131097 LX131096:LX131097 VT131096:VT131097 AFP131096:AFP131097 APL131096:APL131097 AZH131096:AZH131097 BJD131096:BJD131097 BSZ131096:BSZ131097 CCV131096:CCV131097 CMR131096:CMR131097 CWN131096:CWN131097 DGJ131096:DGJ131097 DQF131096:DQF131097 EAB131096:EAB131097 EJX131096:EJX131097 ETT131096:ETT131097 FDP131096:FDP131097 FNL131096:FNL131097 FXH131096:FXH131097 GHD131096:GHD131097 GQZ131096:GQZ131097 HAV131096:HAV131097 HKR131096:HKR131097 HUN131096:HUN131097 IEJ131096:IEJ131097 IOF131096:IOF131097 IYB131096:IYB131097 JHX131096:JHX131097 JRT131096:JRT131097 KBP131096:KBP131097 KLL131096:KLL131097 KVH131096:KVH131097 LFD131096:LFD131097 LOZ131096:LOZ131097 LYV131096:LYV131097 MIR131096:MIR131097 MSN131096:MSN131097 NCJ131096:NCJ131097 NMF131096:NMF131097 NWB131096:NWB131097 OFX131096:OFX131097 OPT131096:OPT131097 OZP131096:OZP131097 PJL131096:PJL131097 PTH131096:PTH131097 QDD131096:QDD131097 QMZ131096:QMZ131097 QWV131096:QWV131097 RGR131096:RGR131097 RQN131096:RQN131097 SAJ131096:SAJ131097 SKF131096:SKF131097 SUB131096:SUB131097 TDX131096:TDX131097 TNT131096:TNT131097 TXP131096:TXP131097 UHL131096:UHL131097 URH131096:URH131097 VBD131096:VBD131097 VKZ131096:VKZ131097 VUV131096:VUV131097 WER131096:WER131097 WON131096:WON131097 WYJ131096:WYJ131097 R196632:R196633 LX196632:LX196633 VT196632:VT196633 AFP196632:AFP196633 APL196632:APL196633 AZH196632:AZH196633 BJD196632:BJD196633 BSZ196632:BSZ196633 CCV196632:CCV196633 CMR196632:CMR196633 CWN196632:CWN196633 DGJ196632:DGJ196633 DQF196632:DQF196633 EAB196632:EAB196633 EJX196632:EJX196633 ETT196632:ETT196633 FDP196632:FDP196633 FNL196632:FNL196633 FXH196632:FXH196633 GHD196632:GHD196633 GQZ196632:GQZ196633 HAV196632:HAV196633 HKR196632:HKR196633 HUN196632:HUN196633 IEJ196632:IEJ196633 IOF196632:IOF196633 IYB196632:IYB196633 JHX196632:JHX196633 JRT196632:JRT196633 KBP196632:KBP196633 KLL196632:KLL196633 KVH196632:KVH196633 LFD196632:LFD196633 LOZ196632:LOZ196633 LYV196632:LYV196633 MIR196632:MIR196633 MSN196632:MSN196633 NCJ196632:NCJ196633 NMF196632:NMF196633 NWB196632:NWB196633 OFX196632:OFX196633 OPT196632:OPT196633 OZP196632:OZP196633 PJL196632:PJL196633 PTH196632:PTH196633 QDD196632:QDD196633 QMZ196632:QMZ196633 QWV196632:QWV196633 RGR196632:RGR196633 RQN196632:RQN196633 SAJ196632:SAJ196633 SKF196632:SKF196633 SUB196632:SUB196633 TDX196632:TDX196633 TNT196632:TNT196633 TXP196632:TXP196633 UHL196632:UHL196633 URH196632:URH196633 VBD196632:VBD196633 VKZ196632:VKZ196633 VUV196632:VUV196633 WER196632:WER196633 WON196632:WON196633 WYJ196632:WYJ196633 R262168:R262169 LX262168:LX262169 VT262168:VT262169 AFP262168:AFP262169 APL262168:APL262169 AZH262168:AZH262169 BJD262168:BJD262169 BSZ262168:BSZ262169 CCV262168:CCV262169 CMR262168:CMR262169 CWN262168:CWN262169 DGJ262168:DGJ262169 DQF262168:DQF262169 EAB262168:EAB262169 EJX262168:EJX262169 ETT262168:ETT262169 FDP262168:FDP262169 FNL262168:FNL262169 FXH262168:FXH262169 GHD262168:GHD262169 GQZ262168:GQZ262169 HAV262168:HAV262169 HKR262168:HKR262169 HUN262168:HUN262169 IEJ262168:IEJ262169 IOF262168:IOF262169 IYB262168:IYB262169 JHX262168:JHX262169 JRT262168:JRT262169 KBP262168:KBP262169 KLL262168:KLL262169 KVH262168:KVH262169 LFD262168:LFD262169 LOZ262168:LOZ262169 LYV262168:LYV262169 MIR262168:MIR262169 MSN262168:MSN262169 NCJ262168:NCJ262169 NMF262168:NMF262169 NWB262168:NWB262169 OFX262168:OFX262169 OPT262168:OPT262169 OZP262168:OZP262169 PJL262168:PJL262169 PTH262168:PTH262169 QDD262168:QDD262169 QMZ262168:QMZ262169 QWV262168:QWV262169 RGR262168:RGR262169 RQN262168:RQN262169 SAJ262168:SAJ262169 SKF262168:SKF262169 SUB262168:SUB262169 TDX262168:TDX262169 TNT262168:TNT262169 TXP262168:TXP262169 UHL262168:UHL262169 URH262168:URH262169 VBD262168:VBD262169 VKZ262168:VKZ262169 VUV262168:VUV262169 WER262168:WER262169 WON262168:WON262169 WYJ262168:WYJ262169 R327704:R327705 LX327704:LX327705 VT327704:VT327705 AFP327704:AFP327705 APL327704:APL327705 AZH327704:AZH327705 BJD327704:BJD327705 BSZ327704:BSZ327705 CCV327704:CCV327705 CMR327704:CMR327705 CWN327704:CWN327705 DGJ327704:DGJ327705 DQF327704:DQF327705 EAB327704:EAB327705 EJX327704:EJX327705 ETT327704:ETT327705 FDP327704:FDP327705 FNL327704:FNL327705 FXH327704:FXH327705 GHD327704:GHD327705 GQZ327704:GQZ327705 HAV327704:HAV327705 HKR327704:HKR327705 HUN327704:HUN327705 IEJ327704:IEJ327705 IOF327704:IOF327705 IYB327704:IYB327705 JHX327704:JHX327705 JRT327704:JRT327705 KBP327704:KBP327705 KLL327704:KLL327705 KVH327704:KVH327705 LFD327704:LFD327705 LOZ327704:LOZ327705 LYV327704:LYV327705 MIR327704:MIR327705 MSN327704:MSN327705 NCJ327704:NCJ327705 NMF327704:NMF327705 NWB327704:NWB327705 OFX327704:OFX327705 OPT327704:OPT327705 OZP327704:OZP327705 PJL327704:PJL327705 PTH327704:PTH327705 QDD327704:QDD327705 QMZ327704:QMZ327705 QWV327704:QWV327705 RGR327704:RGR327705 RQN327704:RQN327705 SAJ327704:SAJ327705 SKF327704:SKF327705 SUB327704:SUB327705 TDX327704:TDX327705 TNT327704:TNT327705 TXP327704:TXP327705 UHL327704:UHL327705 URH327704:URH327705 VBD327704:VBD327705 VKZ327704:VKZ327705 VUV327704:VUV327705 WER327704:WER327705 WON327704:WON327705 WYJ327704:WYJ327705 R393240:R393241 LX393240:LX393241 VT393240:VT393241 AFP393240:AFP393241 APL393240:APL393241 AZH393240:AZH393241 BJD393240:BJD393241 BSZ393240:BSZ393241 CCV393240:CCV393241 CMR393240:CMR393241 CWN393240:CWN393241 DGJ393240:DGJ393241 DQF393240:DQF393241 EAB393240:EAB393241 EJX393240:EJX393241 ETT393240:ETT393241 FDP393240:FDP393241 FNL393240:FNL393241 FXH393240:FXH393241 GHD393240:GHD393241 GQZ393240:GQZ393241 HAV393240:HAV393241 HKR393240:HKR393241 HUN393240:HUN393241 IEJ393240:IEJ393241 IOF393240:IOF393241 IYB393240:IYB393241 JHX393240:JHX393241 JRT393240:JRT393241 KBP393240:KBP393241 KLL393240:KLL393241 KVH393240:KVH393241 LFD393240:LFD393241 LOZ393240:LOZ393241 LYV393240:LYV393241 MIR393240:MIR393241 MSN393240:MSN393241 NCJ393240:NCJ393241 NMF393240:NMF393241 NWB393240:NWB393241 OFX393240:OFX393241 OPT393240:OPT393241 OZP393240:OZP393241 PJL393240:PJL393241 PTH393240:PTH393241 QDD393240:QDD393241 QMZ393240:QMZ393241 QWV393240:QWV393241 RGR393240:RGR393241 RQN393240:RQN393241 SAJ393240:SAJ393241 SKF393240:SKF393241 SUB393240:SUB393241 TDX393240:TDX393241 TNT393240:TNT393241 TXP393240:TXP393241 UHL393240:UHL393241 URH393240:URH393241 VBD393240:VBD393241 VKZ393240:VKZ393241 VUV393240:VUV393241 WER393240:WER393241 WON393240:WON393241 WYJ393240:WYJ393241 R458776:R458777 LX458776:LX458777 VT458776:VT458777 AFP458776:AFP458777 APL458776:APL458777 AZH458776:AZH458777 BJD458776:BJD458777 BSZ458776:BSZ458777 CCV458776:CCV458777 CMR458776:CMR458777 CWN458776:CWN458777 DGJ458776:DGJ458777 DQF458776:DQF458777 EAB458776:EAB458777 EJX458776:EJX458777 ETT458776:ETT458777 FDP458776:FDP458777 FNL458776:FNL458777 FXH458776:FXH458777 GHD458776:GHD458777 GQZ458776:GQZ458777 HAV458776:HAV458777 HKR458776:HKR458777 HUN458776:HUN458777 IEJ458776:IEJ458777 IOF458776:IOF458777 IYB458776:IYB458777 JHX458776:JHX458777 JRT458776:JRT458777 KBP458776:KBP458777 KLL458776:KLL458777 KVH458776:KVH458777 LFD458776:LFD458777 LOZ458776:LOZ458777 LYV458776:LYV458777 MIR458776:MIR458777 MSN458776:MSN458777 NCJ458776:NCJ458777 NMF458776:NMF458777 NWB458776:NWB458777 OFX458776:OFX458777 OPT458776:OPT458777 OZP458776:OZP458777 PJL458776:PJL458777 PTH458776:PTH458777 QDD458776:QDD458777 QMZ458776:QMZ458777 QWV458776:QWV458777 RGR458776:RGR458777 RQN458776:RQN458777 SAJ458776:SAJ458777 SKF458776:SKF458777 SUB458776:SUB458777 TDX458776:TDX458777 TNT458776:TNT458777 TXP458776:TXP458777 UHL458776:UHL458777 URH458776:URH458777 VBD458776:VBD458777 VKZ458776:VKZ458777 VUV458776:VUV458777 WER458776:WER458777 WON458776:WON458777 WYJ458776:WYJ458777 R524312:R524313 LX524312:LX524313 VT524312:VT524313 AFP524312:AFP524313 APL524312:APL524313 AZH524312:AZH524313 BJD524312:BJD524313 BSZ524312:BSZ524313 CCV524312:CCV524313 CMR524312:CMR524313 CWN524312:CWN524313 DGJ524312:DGJ524313 DQF524312:DQF524313 EAB524312:EAB524313 EJX524312:EJX524313 ETT524312:ETT524313 FDP524312:FDP524313 FNL524312:FNL524313 FXH524312:FXH524313 GHD524312:GHD524313 GQZ524312:GQZ524313 HAV524312:HAV524313 HKR524312:HKR524313 HUN524312:HUN524313 IEJ524312:IEJ524313 IOF524312:IOF524313 IYB524312:IYB524313 JHX524312:JHX524313 JRT524312:JRT524313 KBP524312:KBP524313 KLL524312:KLL524313 KVH524312:KVH524313 LFD524312:LFD524313 LOZ524312:LOZ524313 LYV524312:LYV524313 MIR524312:MIR524313 MSN524312:MSN524313 NCJ524312:NCJ524313 NMF524312:NMF524313 NWB524312:NWB524313 OFX524312:OFX524313 OPT524312:OPT524313 OZP524312:OZP524313 PJL524312:PJL524313 PTH524312:PTH524313 QDD524312:QDD524313 QMZ524312:QMZ524313 QWV524312:QWV524313 RGR524312:RGR524313 RQN524312:RQN524313 SAJ524312:SAJ524313 SKF524312:SKF524313 SUB524312:SUB524313 TDX524312:TDX524313 TNT524312:TNT524313 TXP524312:TXP524313 UHL524312:UHL524313 URH524312:URH524313 VBD524312:VBD524313 VKZ524312:VKZ524313 VUV524312:VUV524313 WER524312:WER524313 WON524312:WON524313 WYJ524312:WYJ524313 R589848:R589849 LX589848:LX589849 VT589848:VT589849 AFP589848:AFP589849 APL589848:APL589849 AZH589848:AZH589849 BJD589848:BJD589849 BSZ589848:BSZ589849 CCV589848:CCV589849 CMR589848:CMR589849 CWN589848:CWN589849 DGJ589848:DGJ589849 DQF589848:DQF589849 EAB589848:EAB589849 EJX589848:EJX589849 ETT589848:ETT589849 FDP589848:FDP589849 FNL589848:FNL589849 FXH589848:FXH589849 GHD589848:GHD589849 GQZ589848:GQZ589849 HAV589848:HAV589849 HKR589848:HKR589849 HUN589848:HUN589849 IEJ589848:IEJ589849 IOF589848:IOF589849 IYB589848:IYB589849 JHX589848:JHX589849 JRT589848:JRT589849 KBP589848:KBP589849 KLL589848:KLL589849 KVH589848:KVH589849 LFD589848:LFD589849 LOZ589848:LOZ589849 LYV589848:LYV589849 MIR589848:MIR589849 MSN589848:MSN589849 NCJ589848:NCJ589849 NMF589848:NMF589849 NWB589848:NWB589849 OFX589848:OFX589849 OPT589848:OPT589849 OZP589848:OZP589849 PJL589848:PJL589849 PTH589848:PTH589849 QDD589848:QDD589849 QMZ589848:QMZ589849 QWV589848:QWV589849 RGR589848:RGR589849 RQN589848:RQN589849 SAJ589848:SAJ589849 SKF589848:SKF589849 SUB589848:SUB589849 TDX589848:TDX589849 TNT589848:TNT589849 TXP589848:TXP589849 UHL589848:UHL589849 URH589848:URH589849 VBD589848:VBD589849 VKZ589848:VKZ589849 VUV589848:VUV589849 WER589848:WER589849 WON589848:WON589849 WYJ589848:WYJ589849 R655384:R655385 LX655384:LX655385 VT655384:VT655385 AFP655384:AFP655385 APL655384:APL655385 AZH655384:AZH655385 BJD655384:BJD655385 BSZ655384:BSZ655385 CCV655384:CCV655385 CMR655384:CMR655385 CWN655384:CWN655385 DGJ655384:DGJ655385 DQF655384:DQF655385 EAB655384:EAB655385 EJX655384:EJX655385 ETT655384:ETT655385 FDP655384:FDP655385 FNL655384:FNL655385 FXH655384:FXH655385 GHD655384:GHD655385 GQZ655384:GQZ655385 HAV655384:HAV655385 HKR655384:HKR655385 HUN655384:HUN655385 IEJ655384:IEJ655385 IOF655384:IOF655385 IYB655384:IYB655385 JHX655384:JHX655385 JRT655384:JRT655385 KBP655384:KBP655385 KLL655384:KLL655385 KVH655384:KVH655385 LFD655384:LFD655385 LOZ655384:LOZ655385 LYV655384:LYV655385 MIR655384:MIR655385 MSN655384:MSN655385 NCJ655384:NCJ655385 NMF655384:NMF655385 NWB655384:NWB655385 OFX655384:OFX655385 OPT655384:OPT655385 OZP655384:OZP655385 PJL655384:PJL655385 PTH655384:PTH655385 QDD655384:QDD655385 QMZ655384:QMZ655385 QWV655384:QWV655385 RGR655384:RGR655385 RQN655384:RQN655385 SAJ655384:SAJ655385 SKF655384:SKF655385 SUB655384:SUB655385 TDX655384:TDX655385 TNT655384:TNT655385 TXP655384:TXP655385 UHL655384:UHL655385 URH655384:URH655385 VBD655384:VBD655385 VKZ655384:VKZ655385 VUV655384:VUV655385 WER655384:WER655385 WON655384:WON655385 WYJ655384:WYJ655385 R720920:R720921 LX720920:LX720921 VT720920:VT720921 AFP720920:AFP720921 APL720920:APL720921 AZH720920:AZH720921 BJD720920:BJD720921 BSZ720920:BSZ720921 CCV720920:CCV720921 CMR720920:CMR720921 CWN720920:CWN720921 DGJ720920:DGJ720921 DQF720920:DQF720921 EAB720920:EAB720921 EJX720920:EJX720921 ETT720920:ETT720921 FDP720920:FDP720921 FNL720920:FNL720921 FXH720920:FXH720921 GHD720920:GHD720921 GQZ720920:GQZ720921 HAV720920:HAV720921 HKR720920:HKR720921 HUN720920:HUN720921 IEJ720920:IEJ720921 IOF720920:IOF720921 IYB720920:IYB720921 JHX720920:JHX720921 JRT720920:JRT720921 KBP720920:KBP720921 KLL720920:KLL720921 KVH720920:KVH720921 LFD720920:LFD720921 LOZ720920:LOZ720921 LYV720920:LYV720921 MIR720920:MIR720921 MSN720920:MSN720921 NCJ720920:NCJ720921 NMF720920:NMF720921 NWB720920:NWB720921 OFX720920:OFX720921 OPT720920:OPT720921 OZP720920:OZP720921 PJL720920:PJL720921 PTH720920:PTH720921 QDD720920:QDD720921 QMZ720920:QMZ720921 QWV720920:QWV720921 RGR720920:RGR720921 RQN720920:RQN720921 SAJ720920:SAJ720921 SKF720920:SKF720921 SUB720920:SUB720921 TDX720920:TDX720921 TNT720920:TNT720921 TXP720920:TXP720921 UHL720920:UHL720921 URH720920:URH720921 VBD720920:VBD720921 VKZ720920:VKZ720921 VUV720920:VUV720921 WER720920:WER720921 WON720920:WON720921 WYJ720920:WYJ720921 R786456:R786457 LX786456:LX786457 VT786456:VT786457 AFP786456:AFP786457 APL786456:APL786457 AZH786456:AZH786457 BJD786456:BJD786457 BSZ786456:BSZ786457 CCV786456:CCV786457 CMR786456:CMR786457 CWN786456:CWN786457 DGJ786456:DGJ786457 DQF786456:DQF786457 EAB786456:EAB786457 EJX786456:EJX786457 ETT786456:ETT786457 FDP786456:FDP786457 FNL786456:FNL786457 FXH786456:FXH786457 GHD786456:GHD786457 GQZ786456:GQZ786457 HAV786456:HAV786457 HKR786456:HKR786457 HUN786456:HUN786457 IEJ786456:IEJ786457 IOF786456:IOF786457 IYB786456:IYB786457 JHX786456:JHX786457 JRT786456:JRT786457 KBP786456:KBP786457 KLL786456:KLL786457 KVH786456:KVH786457 LFD786456:LFD786457 LOZ786456:LOZ786457 LYV786456:LYV786457 MIR786456:MIR786457 MSN786456:MSN786457 NCJ786456:NCJ786457 NMF786456:NMF786457 NWB786456:NWB786457 OFX786456:OFX786457 OPT786456:OPT786457 OZP786456:OZP786457 PJL786456:PJL786457 PTH786456:PTH786457 QDD786456:QDD786457 QMZ786456:QMZ786457 QWV786456:QWV786457 RGR786456:RGR786457 RQN786456:RQN786457 SAJ786456:SAJ786457 SKF786456:SKF786457 SUB786456:SUB786457 TDX786456:TDX786457 TNT786456:TNT786457 TXP786456:TXP786457 UHL786456:UHL786457 URH786456:URH786457 VBD786456:VBD786457 VKZ786456:VKZ786457 VUV786456:VUV786457 WER786456:WER786457 WON786456:WON786457 WYJ786456:WYJ786457 R851992:R851993 LX851992:LX851993 VT851992:VT851993 AFP851992:AFP851993 APL851992:APL851993 AZH851992:AZH851993 BJD851992:BJD851993 BSZ851992:BSZ851993 CCV851992:CCV851993 CMR851992:CMR851993 CWN851992:CWN851993 DGJ851992:DGJ851993 DQF851992:DQF851993 EAB851992:EAB851993 EJX851992:EJX851993 ETT851992:ETT851993 FDP851992:FDP851993 FNL851992:FNL851993 FXH851992:FXH851993 GHD851992:GHD851993 GQZ851992:GQZ851993 HAV851992:HAV851993 HKR851992:HKR851993 HUN851992:HUN851993 IEJ851992:IEJ851993 IOF851992:IOF851993 IYB851992:IYB851993 JHX851992:JHX851993 JRT851992:JRT851993 KBP851992:KBP851993 KLL851992:KLL851993 KVH851992:KVH851993 LFD851992:LFD851993 LOZ851992:LOZ851993 LYV851992:LYV851993 MIR851992:MIR851993 MSN851992:MSN851993 NCJ851992:NCJ851993 NMF851992:NMF851993 NWB851992:NWB851993 OFX851992:OFX851993 OPT851992:OPT851993 OZP851992:OZP851993 PJL851992:PJL851993 PTH851992:PTH851993 QDD851992:QDD851993 QMZ851992:QMZ851993 QWV851992:QWV851993 RGR851992:RGR851993 RQN851992:RQN851993 SAJ851992:SAJ851993 SKF851992:SKF851993 SUB851992:SUB851993 TDX851992:TDX851993 TNT851992:TNT851993 TXP851992:TXP851993 UHL851992:UHL851993 URH851992:URH851993 VBD851992:VBD851993 VKZ851992:VKZ851993 VUV851992:VUV851993 WER851992:WER851993 WON851992:WON851993 WYJ851992:WYJ851993 R917528:R917529 LX917528:LX917529 VT917528:VT917529 AFP917528:AFP917529 APL917528:APL917529 AZH917528:AZH917529 BJD917528:BJD917529 BSZ917528:BSZ917529 CCV917528:CCV917529 CMR917528:CMR917529 CWN917528:CWN917529 DGJ917528:DGJ917529 DQF917528:DQF917529 EAB917528:EAB917529 EJX917528:EJX917529 ETT917528:ETT917529 FDP917528:FDP917529 FNL917528:FNL917529 FXH917528:FXH917529 GHD917528:GHD917529 GQZ917528:GQZ917529 HAV917528:HAV917529 HKR917528:HKR917529 HUN917528:HUN917529 IEJ917528:IEJ917529 IOF917528:IOF917529 IYB917528:IYB917529 JHX917528:JHX917529 JRT917528:JRT917529 KBP917528:KBP917529 KLL917528:KLL917529 KVH917528:KVH917529 LFD917528:LFD917529 LOZ917528:LOZ917529 LYV917528:LYV917529 MIR917528:MIR917529 MSN917528:MSN917529 NCJ917528:NCJ917529 NMF917528:NMF917529 NWB917528:NWB917529 OFX917528:OFX917529 OPT917528:OPT917529 OZP917528:OZP917529 PJL917528:PJL917529 PTH917528:PTH917529 QDD917528:QDD917529 QMZ917528:QMZ917529 QWV917528:QWV917529 RGR917528:RGR917529 RQN917528:RQN917529 SAJ917528:SAJ917529 SKF917528:SKF917529 SUB917528:SUB917529 TDX917528:TDX917529 TNT917528:TNT917529 TXP917528:TXP917529 UHL917528:UHL917529 URH917528:URH917529 VBD917528:VBD917529 VKZ917528:VKZ917529 VUV917528:VUV917529 WER917528:WER917529 WON917528:WON917529 WYJ917528:WYJ917529 R983064:R983065 LX983064:LX983065 VT983064:VT983065 AFP983064:AFP983065 APL983064:APL983065 AZH983064:AZH983065 BJD983064:BJD983065 BSZ983064:BSZ983065 CCV983064:CCV983065 CMR983064:CMR983065 CWN983064:CWN983065 DGJ983064:DGJ983065 DQF983064:DQF983065 EAB983064:EAB983065 EJX983064:EJX983065 ETT983064:ETT983065 FDP983064:FDP983065 FNL983064:FNL983065 FXH983064:FXH983065 GHD983064:GHD983065 GQZ983064:GQZ983065 HAV983064:HAV983065 HKR983064:HKR983065 HUN983064:HUN983065 IEJ983064:IEJ983065 IOF983064:IOF983065 IYB983064:IYB983065 JHX983064:JHX983065 JRT983064:JRT983065 KBP983064:KBP983065 KLL983064:KLL983065 KVH983064:KVH983065 LFD983064:LFD983065 LOZ983064:LOZ983065 LYV983064:LYV983065 MIR983064:MIR983065 MSN983064:MSN983065 NCJ983064:NCJ983065 NMF983064:NMF983065 NWB983064:NWB983065 OFX983064:OFX983065 OPT983064:OPT983065 OZP983064:OZP983065 PJL983064:PJL983065 PTH983064:PTH983065 QDD983064:QDD983065 QMZ983064:QMZ983065 QWV983064:QWV983065 RGR983064:RGR983065 RQN983064:RQN983065 SAJ983064:SAJ983065 SKF983064:SKF983065 SUB983064:SUB983065 TDX983064:TDX983065 TNT983064:TNT983065 TXP983064:TXP983065 UHL983064:UHL983065 URH983064:URH983065 VBD983064:VBD983065 VKZ983064:VKZ983065 VUV983064:VUV983065 WER983064:WER983065 WON983064:WON983065 T24:T25 LZ24:LZ25 VV24:VV25 AFR24:AFR25 APN24:APN25 AZJ24:AZJ25 BJF24:BJF25 BTB24:BTB25 CCX24:CCX25 CMT24:CMT25 CWP24:CWP25 DGL24:DGL25 DQH24:DQH25 EAD24:EAD25 EJZ24:EJZ25 ETV24:ETV25 FDR24:FDR25 FNN24:FNN25 FXJ24:FXJ25 GHF24:GHF25 GRB24:GRB25 HAX24:HAX25 HKT24:HKT25 HUP24:HUP25 IEL24:IEL25 IOH24:IOH25 IYD24:IYD25 JHZ24:JHZ25 JRV24:JRV25 KBR24:KBR25 KLN24:KLN25 KVJ24:KVJ25 LFF24:LFF25 LPB24:LPB25 LYX24:LYX25 MIT24:MIT25 MSP24:MSP25 NCL24:NCL25 NMH24:NMH25 NWD24:NWD25 OFZ24:OFZ25 OPV24:OPV25 OZR24:OZR25 PJN24:PJN25 PTJ24:PTJ25 QDF24:QDF25 QNB24:QNB25 QWX24:QWX25 RGT24:RGT25 RQP24:RQP25 SAL24:SAL25 SKH24:SKH25 SUD24:SUD25 TDZ24:TDZ25 TNV24:TNV25 TXR24:TXR25 UHN24:UHN25 URJ24:URJ25 VBF24:VBF25 VLB24:VLB25 VUX24:VUX25 WET24:WET25 WOP24:WOP25 WYL24:WYL25 R24:R25 LX24:LX25 VT24:VT25 AFP24:AFP25 APL24:APL25 AZH24:AZH25 BJD24:BJD25 BSZ24:BSZ25 CCV24:CCV25 CMR24:CMR25 CWN24:CWN25 DGJ24:DGJ25 DQF24:DQF25 EAB24:EAB25 EJX24:EJX25 ETT24:ETT25 FDP24:FDP25 FNL24:FNL25 FXH24:FXH25 GHD24:GHD25 GQZ24:GQZ25 HAV24:HAV25 HKR24:HKR25 HUN24:HUN25 IEJ24:IEJ25 IOF24:IOF25 IYB24:IYB25 JHX24:JHX25 JRT24:JRT25 KBP24:KBP25 KLL24:KLL25 KVH24:KVH25 LFD24:LFD25 LOZ24:LOZ25 LYV24:LYV25 MIR24:MIR25 MSN24:MSN25 NCJ24:NCJ25 NMF24:NMF25 NWB24:NWB25 OFX24:OFX25 OPT24:OPT25 OZP24:OZP25 PJL24:PJL25 PTH24:PTH25 QDD24:QDD25 QMZ24:QMZ25 QWV24:QWV25 RGR24:RGR25 RQN24:RQN25 SAJ24:SAJ25 SKF24:SKF25 SUB24:SUB25 TDX24:TDX25 TNT24:TNT25 TXP24:TXP25 UHL24:UHL25 URH24:URH25 VBD24:VBD25 VKZ24:VKZ25 VUV24:VUV25 WER24:WER25 WON24:WON25 WYJ24:WYJ25 AA65560:AA65561 AA131096:AA131097 AA196632:AA196633 AA262168:AA262169 AA327704:AA327705 AA393240:AA393241 AA458776:AA458777 AA524312:AA524313 AA589848:AA589849 AA655384:AA655385 AA720920:AA720921 AA786456:AA786457 AA851992:AA851993 AA917528:AA917529 AA983064:AA983065 Y65560:Y65561 Y131096:Y131097 Y196632:Y196633 Y262168:Y262169 Y327704:Y327705 Y393240:Y393241 Y458776:Y458777 Y524312:Y524313 Y589848:Y589849 Y655384:Y655385 Y720920:Y720921 Y786456:Y786457 Y851992:Y851993 Y917528:Y917529 Y983064:Y983065 AA24:AA25 Y24:Y25 WON28:WON29 WYJ28:WYJ29 T28:T29 LZ28:LZ29 VV28:VV29 AFR28:AFR29 APN28:APN29 AZJ28:AZJ29 BJF28:BJF29 BTB28:BTB29 CCX28:CCX29 CMT28:CMT29 CWP28:CWP29 DGL28:DGL29 DQH28:DQH29 EAD28:EAD29 EJZ28:EJZ29 ETV28:ETV29 FDR28:FDR29 FNN28:FNN29 FXJ28:FXJ29 GHF28:GHF29 GRB28:GRB29 HAX28:HAX29 HKT28:HKT29 HUP28:HUP29 IEL28:IEL29 IOH28:IOH29 IYD28:IYD29 JHZ28:JHZ29 JRV28:JRV29 KBR28:KBR29 KLN28:KLN29 KVJ28:KVJ29 LFF28:LFF29 LPB28:LPB29 LYX28:LYX29 MIT28:MIT29 MSP28:MSP29 NCL28:NCL29 NMH28:NMH29 NWD28:NWD29 OFZ28:OFZ29 OPV28:OPV29 OZR28:OZR29 PJN28:PJN29 PTJ28:PTJ29 QDF28:QDF29 QNB28:QNB29 QWX28:QWX29 RGT28:RGT29 RQP28:RQP29 SAL28:SAL29 SKH28:SKH29 SUD28:SUD29 TDZ28:TDZ29 TNV28:TNV29 TXR28:TXR29 UHN28:UHN29 URJ28:URJ29 VBF28:VBF29 VLB28:VLB29 VUX28:VUX29 WET28:WET29 WOP28:WOP29 WYL28:WYL29 R28:R29 LX28:LX29 VT28:VT29 AFP28:AFP29 APL28:APL29 AZH28:AZH29 BJD28:BJD29 BSZ28:BSZ29 CCV28:CCV29 CMR28:CMR29 CWN28:CWN29 DGJ28:DGJ29 DQF28:DQF29 EAB28:EAB29 EJX28:EJX29 ETT28:ETT29 FDP28:FDP29 FNL28:FNL29 FXH28:FXH29 GHD28:GHD29 GQZ28:GQZ29 HAV28:HAV29 HKR28:HKR29 HUN28:HUN29 IEJ28:IEJ29 IOF28:IOF29 IYB28:IYB29 JHX28:JHX29 JRT28:JRT29 KBP28:KBP29 KLL28:KLL29 KVH28:KVH29 LFD28:LFD29 LOZ28:LOZ29 LYV28:LYV29 MIR28:MIR29 MSN28:MSN29 NCJ28:NCJ29 NMF28:NMF29 NWB28:NWB29 OFX28:OFX29 OPT28:OPT29 OZP28:OZP29 PJL28:PJL29 PTH28:PTH29 QDD28:QDD29 QMZ28:QMZ29 QWV28:QWV29 RGR28:RGR29 RQN28:RQN29 SAJ28:SAJ29 SKF28:SKF29 SUB28:SUB29 TDX28:TDX29 TNT28:TNT29 TXP28:TXP29 UHL28:UHL29 URH28:URH29 VBD28:VBD29 VKZ28:VKZ29 VUV28:VUV29 WER28:WER29 AA28:AA29 Y28:Y29 AH65560:AH65561 AH131096:AH131097 AH196632:AH196633 AH262168:AH262169 AH327704:AH327705 AH393240:AH393241 AH458776:AH458777 AH524312:AH524313 AH589848:AH589849 AH655384:AH655385 AH720920:AH720921 AH786456:AH786457 AH851992:AH851993 AH917528:AH917529 AH983064:AH983065 AF65560:AF65561 AF131096:AF131097 AF196632:AF196633 AF262168:AF262169 AF327704:AF327705 AF393240:AF393241 AF458776:AF458777 AF524312:AF524313 AF589848:AF589849 AF655384:AF655385 AF720920:AF720921 AF786456:AF786457 AF851992:AF851993 AF917528:AF917529 AF983064:AF983065 AH24:AH25 AF24:AF25 AH28:AH29 AF28:AF29 AO65560:AO65561 AO131096:AO131097 AO196632:AO196633 AO262168:AO262169 AO327704:AO327705 AO393240:AO393241 AO458776:AO458777 AO524312:AO524313 AO589848:AO589849 AO655384:AO655385 AO720920:AO720921 AO786456:AO786457 AO851992:AO851993 AO917528:AO917529 AO983064:AO983065 AM65560:AM65561 AM131096:AM131097 AM196632:AM196633 AM262168:AM262169 AM327704:AM327705 AM393240:AM393241 AM458776:AM458777 AM524312:AM524313 AM589848:AM589849 AM655384:AM655385 AM720920:AM720921 AM786456:AM786457 AM851992:AM851993 AM917528:AM917529 AM983064:AM983065 AO24:AO25 AM24:AM25 AO28:AO29 AM28:AM29 AV65560:AV65561 AV131096:AV131097 AV196632:AV196633 AV262168:AV262169 AV327704:AV327705 AV393240:AV393241 AV458776:AV458777 AV524312:AV524313 AV589848:AV589849 AV655384:AV655385 AV720920:AV720921 AV786456:AV786457 AV851992:AV851993 AV917528:AV917529 AV983064:AV983065 AT65560:AT65561 AT131096:AT131097 AT196632:AT196633 AT262168:AT262169 AT327704:AT327705 AT393240:AT393241 AT458776:AT458777 AT524312:AT524313 AT589848:AT589849 AT655384:AT655385 AT720920:AT720921 AT786456:AT786457 AT851992:AT851993 AT917528:AT917529 AT983064:AT983065 AV24:AV25 AT24:AT25 AV28:AV29 AT28:AT29 BC65560:BC65561 BC131096:BC131097 BC196632:BC196633 BC262168:BC262169 BC327704:BC327705 BC393240:BC393241 BC458776:BC458777 BC524312:BC524313 BC589848:BC589849 BC655384:BC655385 BC720920:BC720921 BC786456:BC786457 BC851992:BC851993 BC917528:BC917529 BC983064:BC983065 BA65560:BA65561 BA131096:BA131097 BA196632:BA196633 BA262168:BA262169 BA327704:BA327705 BA393240:BA393241 BA458776:BA458777 BA524312:BA524313 BA589848:BA589849 BA655384:BA655385 BA720920:BA720921 BA786456:BA786457 BA851992:BA851993 BA917528:BA917529 BA983064:BA983065 BC24:BC25 BA24:BA25 BC28:BC29 BA28:BA29 BJ65560:BJ65561 BJ131096:BJ131097 BJ196632:BJ196633 BJ262168:BJ262169 BJ327704:BJ327705 BJ393240:BJ393241 BJ458776:BJ458777 BJ524312:BJ524313 BJ589848:BJ589849 BJ655384:BJ655385 BJ720920:BJ720921 BJ786456:BJ786457 BJ851992:BJ851993 BJ917528:BJ917529 BJ983064:BJ983065 BH65560:BH65561 BH131096:BH131097 BH196632:BH196633 BH262168:BH262169 BH327704:BH327705 BH393240:BH393241 BH458776:BH458777 BH524312:BH524313 BH589848:BH589849 BH655384:BH655385 BH720920:BH720921 BH786456:BH786457 BH851992:BH851993 BH917528:BH917529 BH983064:BH983065 BJ24:BJ25 BH24:BH25 BJ28:BJ29 BH28:BH29 BQ65560:BQ65561 BQ131096:BQ131097 BQ196632:BQ196633 BQ262168:BQ262169 BQ327704:BQ327705 BQ393240:BQ393241 BQ458776:BQ458777 BQ524312:BQ524313 BQ589848:BQ589849 BQ655384:BQ655385 BQ720920:BQ720921 BQ786456:BQ786457 BQ851992:BQ851993 BQ917528:BQ917529 BQ983064:BQ983065 BO65560:BO65561 BO131096:BO131097 BO196632:BO196633 BO262168:BO262169 BO327704:BO327705 BO393240:BO393241 BO458776:BO458777 BO524312:BO524313 BO589848:BO589849 BO655384:BO655385 BO720920:BO720921 BO786456:BO786457 BO851992:BO851993 BO917528:BO917529 BO983064:BO983065 BQ24:BQ25 BO24:BO25 BQ28:BQ29 BO28:BO29 BX65560:BX65561 BX131096:BX131097 BX196632:BX196633 BX262168:BX262169 BX327704:BX327705 BX393240:BX393241 BX458776:BX458777 BX524312:BX524313 BX589848:BX589849 BX655384:BX655385 BX720920:BX720921 BX786456:BX786457 BX851992:BX851993 BX917528:BX917529 BX983064:BX983065 BV65560:BV65561 BV131096:BV131097 BV196632:BV196633 BV262168:BV262169 BV327704:BV327705 BV393240:BV393241 BV458776:BV458777 BV524312:BV524313 BV589848:BV589849 BV655384:BV655385 BV720920:BV720921 BV786456:BV786457 BV851992:BV851993 BV917528:BV917529 BV983064:BV983065 BX24:BX25 BV24:BV25 BX28:BX29 BV28:BV29 CE65560:CE65561 CE131096:CE131097 CE196632:CE196633 CE262168:CE262169 CE327704:CE327705 CE393240:CE393241 CE458776:CE458777 CE524312:CE524313 CE589848:CE589849 CE655384:CE655385 CE720920:CE720921 CE786456:CE786457 CE851992:CE851993 CE917528:CE917529 CE983064:CE983065 CC65560:CC65561 CC131096:CC131097 CC196632:CC196633 CC262168:CC262169 CC327704:CC327705 CC393240:CC393241 CC458776:CC458777 CC524312:CC524313 CC589848:CC589849 CC655384:CC655385 CC720920:CC720921 CC786456:CC786457 CC851992:CC851993 CC917528:CC917529 CC983064:CC983065 CE24:CE25 CC24:CC25 CE28:CE29 CC28:CC29"/>
    <dataValidation type="list" allowBlank="1" showInputMessage="1" showErrorMessage="1" errorTitle="Ошибка" error="Выберите значение из списка" sqref="LS24 VO24 AFK24 APG24 AZC24 BIY24 BSU24 CCQ24 CMM24 CWI24 DGE24 DQA24 DZW24 EJS24 ETO24 FDK24 FNG24 FXC24 GGY24 GQU24 HAQ24 HKM24 HUI24 IEE24 IOA24 IXW24 JHS24 JRO24 KBK24 KLG24 KVC24 LEY24 LOU24 LYQ24 MIM24 MSI24 NCE24 NMA24 NVW24 OFS24 OPO24 OZK24 PJG24 PTC24 QCY24 QMU24 QWQ24 RGM24 RQI24 SAE24 SKA24 STW24 TDS24 TNO24 TXK24 UHG24 URC24 VAY24 VKU24 VUQ24 WEM24 WOI24 WYE24 WYE983064 M65560 LS65560 VO65560 AFK65560 APG65560 AZC65560 BIY65560 BSU65560 CCQ65560 CMM65560 CWI65560 DGE65560 DQA65560 DZW65560 EJS65560 ETO65560 FDK65560 FNG65560 FXC65560 GGY65560 GQU65560 HAQ65560 HKM65560 HUI65560 IEE65560 IOA65560 IXW65560 JHS65560 JRO65560 KBK65560 KLG65560 KVC65560 LEY65560 LOU65560 LYQ65560 MIM65560 MSI65560 NCE65560 NMA65560 NVW65560 OFS65560 OPO65560 OZK65560 PJG65560 PTC65560 QCY65560 QMU65560 QWQ65560 RGM65560 RQI65560 SAE65560 SKA65560 STW65560 TDS65560 TNO65560 TXK65560 UHG65560 URC65560 VAY65560 VKU65560 VUQ65560 WEM65560 WOI65560 WYE65560 M131096 LS131096 VO131096 AFK131096 APG131096 AZC131096 BIY131096 BSU131096 CCQ131096 CMM131096 CWI131096 DGE131096 DQA131096 DZW131096 EJS131096 ETO131096 FDK131096 FNG131096 FXC131096 GGY131096 GQU131096 HAQ131096 HKM131096 HUI131096 IEE131096 IOA131096 IXW131096 JHS131096 JRO131096 KBK131096 KLG131096 KVC131096 LEY131096 LOU131096 LYQ131096 MIM131096 MSI131096 NCE131096 NMA131096 NVW131096 OFS131096 OPO131096 OZK131096 PJG131096 PTC131096 QCY131096 QMU131096 QWQ131096 RGM131096 RQI131096 SAE131096 SKA131096 STW131096 TDS131096 TNO131096 TXK131096 UHG131096 URC131096 VAY131096 VKU131096 VUQ131096 WEM131096 WOI131096 WYE131096 M196632 LS196632 VO196632 AFK196632 APG196632 AZC196632 BIY196632 BSU196632 CCQ196632 CMM196632 CWI196632 DGE196632 DQA196632 DZW196632 EJS196632 ETO196632 FDK196632 FNG196632 FXC196632 GGY196632 GQU196632 HAQ196632 HKM196632 HUI196632 IEE196632 IOA196632 IXW196632 JHS196632 JRO196632 KBK196632 KLG196632 KVC196632 LEY196632 LOU196632 LYQ196632 MIM196632 MSI196632 NCE196632 NMA196632 NVW196632 OFS196632 OPO196632 OZK196632 PJG196632 PTC196632 QCY196632 QMU196632 QWQ196632 RGM196632 RQI196632 SAE196632 SKA196632 STW196632 TDS196632 TNO196632 TXK196632 UHG196632 URC196632 VAY196632 VKU196632 VUQ196632 WEM196632 WOI196632 WYE196632 M262168 LS262168 VO262168 AFK262168 APG262168 AZC262168 BIY262168 BSU262168 CCQ262168 CMM262168 CWI262168 DGE262168 DQA262168 DZW262168 EJS262168 ETO262168 FDK262168 FNG262168 FXC262168 GGY262168 GQU262168 HAQ262168 HKM262168 HUI262168 IEE262168 IOA262168 IXW262168 JHS262168 JRO262168 KBK262168 KLG262168 KVC262168 LEY262168 LOU262168 LYQ262168 MIM262168 MSI262168 NCE262168 NMA262168 NVW262168 OFS262168 OPO262168 OZK262168 PJG262168 PTC262168 QCY262168 QMU262168 QWQ262168 RGM262168 RQI262168 SAE262168 SKA262168 STW262168 TDS262168 TNO262168 TXK262168 UHG262168 URC262168 VAY262168 VKU262168 VUQ262168 WEM262168 WOI262168 WYE262168 M327704 LS327704 VO327704 AFK327704 APG327704 AZC327704 BIY327704 BSU327704 CCQ327704 CMM327704 CWI327704 DGE327704 DQA327704 DZW327704 EJS327704 ETO327704 FDK327704 FNG327704 FXC327704 GGY327704 GQU327704 HAQ327704 HKM327704 HUI327704 IEE327704 IOA327704 IXW327704 JHS327704 JRO327704 KBK327704 KLG327704 KVC327704 LEY327704 LOU327704 LYQ327704 MIM327704 MSI327704 NCE327704 NMA327704 NVW327704 OFS327704 OPO327704 OZK327704 PJG327704 PTC327704 QCY327704 QMU327704 QWQ327704 RGM327704 RQI327704 SAE327704 SKA327704 STW327704 TDS327704 TNO327704 TXK327704 UHG327704 URC327704 VAY327704 VKU327704 VUQ327704 WEM327704 WOI327704 WYE327704 M393240 LS393240 VO393240 AFK393240 APG393240 AZC393240 BIY393240 BSU393240 CCQ393240 CMM393240 CWI393240 DGE393240 DQA393240 DZW393240 EJS393240 ETO393240 FDK393240 FNG393240 FXC393240 GGY393240 GQU393240 HAQ393240 HKM393240 HUI393240 IEE393240 IOA393240 IXW393240 JHS393240 JRO393240 KBK393240 KLG393240 KVC393240 LEY393240 LOU393240 LYQ393240 MIM393240 MSI393240 NCE393240 NMA393240 NVW393240 OFS393240 OPO393240 OZK393240 PJG393240 PTC393240 QCY393240 QMU393240 QWQ393240 RGM393240 RQI393240 SAE393240 SKA393240 STW393240 TDS393240 TNO393240 TXK393240 UHG393240 URC393240 VAY393240 VKU393240 VUQ393240 WEM393240 WOI393240 WYE393240 M458776 LS458776 VO458776 AFK458776 APG458776 AZC458776 BIY458776 BSU458776 CCQ458776 CMM458776 CWI458776 DGE458776 DQA458776 DZW458776 EJS458776 ETO458776 FDK458776 FNG458776 FXC458776 GGY458776 GQU458776 HAQ458776 HKM458776 HUI458776 IEE458776 IOA458776 IXW458776 JHS458776 JRO458776 KBK458776 KLG458776 KVC458776 LEY458776 LOU458776 LYQ458776 MIM458776 MSI458776 NCE458776 NMA458776 NVW458776 OFS458776 OPO458776 OZK458776 PJG458776 PTC458776 QCY458776 QMU458776 QWQ458776 RGM458776 RQI458776 SAE458776 SKA458776 STW458776 TDS458776 TNO458776 TXK458776 UHG458776 URC458776 VAY458776 VKU458776 VUQ458776 WEM458776 WOI458776 WYE458776 M524312 LS524312 VO524312 AFK524312 APG524312 AZC524312 BIY524312 BSU524312 CCQ524312 CMM524312 CWI524312 DGE524312 DQA524312 DZW524312 EJS524312 ETO524312 FDK524312 FNG524312 FXC524312 GGY524312 GQU524312 HAQ524312 HKM524312 HUI524312 IEE524312 IOA524312 IXW524312 JHS524312 JRO524312 KBK524312 KLG524312 KVC524312 LEY524312 LOU524312 LYQ524312 MIM524312 MSI524312 NCE524312 NMA524312 NVW524312 OFS524312 OPO524312 OZK524312 PJG524312 PTC524312 QCY524312 QMU524312 QWQ524312 RGM524312 RQI524312 SAE524312 SKA524312 STW524312 TDS524312 TNO524312 TXK524312 UHG524312 URC524312 VAY524312 VKU524312 VUQ524312 WEM524312 WOI524312 WYE524312 M589848 LS589848 VO589848 AFK589848 APG589848 AZC589848 BIY589848 BSU589848 CCQ589848 CMM589848 CWI589848 DGE589848 DQA589848 DZW589848 EJS589848 ETO589848 FDK589848 FNG589848 FXC589848 GGY589848 GQU589848 HAQ589848 HKM589848 HUI589848 IEE589848 IOA589848 IXW589848 JHS589848 JRO589848 KBK589848 KLG589848 KVC589848 LEY589848 LOU589848 LYQ589848 MIM589848 MSI589848 NCE589848 NMA589848 NVW589848 OFS589848 OPO589848 OZK589848 PJG589848 PTC589848 QCY589848 QMU589848 QWQ589848 RGM589848 RQI589848 SAE589848 SKA589848 STW589848 TDS589848 TNO589848 TXK589848 UHG589848 URC589848 VAY589848 VKU589848 VUQ589848 WEM589848 WOI589848 WYE589848 M655384 LS655384 VO655384 AFK655384 APG655384 AZC655384 BIY655384 BSU655384 CCQ655384 CMM655384 CWI655384 DGE655384 DQA655384 DZW655384 EJS655384 ETO655384 FDK655384 FNG655384 FXC655384 GGY655384 GQU655384 HAQ655384 HKM655384 HUI655384 IEE655384 IOA655384 IXW655384 JHS655384 JRO655384 KBK655384 KLG655384 KVC655384 LEY655384 LOU655384 LYQ655384 MIM655384 MSI655384 NCE655384 NMA655384 NVW655384 OFS655384 OPO655384 OZK655384 PJG655384 PTC655384 QCY655384 QMU655384 QWQ655384 RGM655384 RQI655384 SAE655384 SKA655384 STW655384 TDS655384 TNO655384 TXK655384 UHG655384 URC655384 VAY655384 VKU655384 VUQ655384 WEM655384 WOI655384 WYE655384 M720920 LS720920 VO720920 AFK720920 APG720920 AZC720920 BIY720920 BSU720920 CCQ720920 CMM720920 CWI720920 DGE720920 DQA720920 DZW720920 EJS720920 ETO720920 FDK720920 FNG720920 FXC720920 GGY720920 GQU720920 HAQ720920 HKM720920 HUI720920 IEE720920 IOA720920 IXW720920 JHS720920 JRO720920 KBK720920 KLG720920 KVC720920 LEY720920 LOU720920 LYQ720920 MIM720920 MSI720920 NCE720920 NMA720920 NVW720920 OFS720920 OPO720920 OZK720920 PJG720920 PTC720920 QCY720920 QMU720920 QWQ720920 RGM720920 RQI720920 SAE720920 SKA720920 STW720920 TDS720920 TNO720920 TXK720920 UHG720920 URC720920 VAY720920 VKU720920 VUQ720920 WEM720920 WOI720920 WYE720920 M786456 LS786456 VO786456 AFK786456 APG786456 AZC786456 BIY786456 BSU786456 CCQ786456 CMM786456 CWI786456 DGE786456 DQA786456 DZW786456 EJS786456 ETO786456 FDK786456 FNG786456 FXC786456 GGY786456 GQU786456 HAQ786456 HKM786456 HUI786456 IEE786456 IOA786456 IXW786456 JHS786456 JRO786456 KBK786456 KLG786456 KVC786456 LEY786456 LOU786456 LYQ786456 MIM786456 MSI786456 NCE786456 NMA786456 NVW786456 OFS786456 OPO786456 OZK786456 PJG786456 PTC786456 QCY786456 QMU786456 QWQ786456 RGM786456 RQI786456 SAE786456 SKA786456 STW786456 TDS786456 TNO786456 TXK786456 UHG786456 URC786456 VAY786456 VKU786456 VUQ786456 WEM786456 WOI786456 WYE786456 M851992 LS851992 VO851992 AFK851992 APG851992 AZC851992 BIY851992 BSU851992 CCQ851992 CMM851992 CWI851992 DGE851992 DQA851992 DZW851992 EJS851992 ETO851992 FDK851992 FNG851992 FXC851992 GGY851992 GQU851992 HAQ851992 HKM851992 HUI851992 IEE851992 IOA851992 IXW851992 JHS851992 JRO851992 KBK851992 KLG851992 KVC851992 LEY851992 LOU851992 LYQ851992 MIM851992 MSI851992 NCE851992 NMA851992 NVW851992 OFS851992 OPO851992 OZK851992 PJG851992 PTC851992 QCY851992 QMU851992 QWQ851992 RGM851992 RQI851992 SAE851992 SKA851992 STW851992 TDS851992 TNO851992 TXK851992 UHG851992 URC851992 VAY851992 VKU851992 VUQ851992 WEM851992 WOI851992 WYE851992 M917528 LS917528 VO917528 AFK917528 APG917528 AZC917528 BIY917528 BSU917528 CCQ917528 CMM917528 CWI917528 DGE917528 DQA917528 DZW917528 EJS917528 ETO917528 FDK917528 FNG917528 FXC917528 GGY917528 GQU917528 HAQ917528 HKM917528 HUI917528 IEE917528 IOA917528 IXW917528 JHS917528 JRO917528 KBK917528 KLG917528 KVC917528 LEY917528 LOU917528 LYQ917528 MIM917528 MSI917528 NCE917528 NMA917528 NVW917528 OFS917528 OPO917528 OZK917528 PJG917528 PTC917528 QCY917528 QMU917528 QWQ917528 RGM917528 RQI917528 SAE917528 SKA917528 STW917528 TDS917528 TNO917528 TXK917528 UHG917528 URC917528 VAY917528 VKU917528 VUQ917528 WEM917528 WOI917528 WYE917528 M983064 LS983064 VO983064 AFK983064 APG983064 AZC983064 BIY983064 BSU983064 CCQ983064 CMM983064 CWI983064 DGE983064 DQA983064 DZW983064 EJS983064 ETO983064 FDK983064 FNG983064 FXC983064 GGY983064 GQU983064 HAQ983064 HKM983064 HUI983064 IEE983064 IOA983064 IXW983064 JHS983064 JRO983064 KBK983064 KLG983064 KVC983064 LEY983064 LOU983064 LYQ983064 MIM983064 MSI983064 NCE983064 NMA983064 NVW983064 OFS983064 OPO983064 OZK983064 PJG983064 PTC983064 QCY983064 QMU983064 QWQ983064 RGM983064 RQI983064 SAE983064 SKA983064 STW983064 TDS983064 TNO983064 TXK983064 UHG983064 URC983064 VAY983064 VKU983064 VUQ983064 WEM983064 WOI983064 M24 WYE28 LS28 VO28 AFK28 APG28 AZC28 BIY28 BSU28 CCQ28 CMM28 CWI28 DGE28 DQA28 DZW28 EJS28 ETO28 FDK28 FNG28 FXC28 GGY28 GQU28 HAQ28 HKM28 HUI28 IEE28 IOA28 IXW28 JHS28 JRO28 KBK28 KLG28 KVC28 LEY28 LOU28 LYQ28 MIM28 MSI28 NCE28 NMA28 NVW28 OFS28 OPO28 OZK28 PJG28 PTC28 QCY28 QMU28 QWQ28 RGM28 RQI28 SAE28 SKA28 STW28 TDS28 TNO28 TXK28 UHG28 URC28 VAY28 VKU28 VUQ28 WEM28 WOI28 M28">
      <formula1>kind_of_heat_transfer</formula1>
    </dataValidation>
    <dataValidation type="textLength" operator="lessThanOrEqual" allowBlank="1" showInputMessage="1" showErrorMessage="1" errorTitle="Ошибка" error="Допускается ввод не более 900 символов!" sqref="WYO983058:WYO983064 VY18:VY24 AFU18:AFU24 APQ18:APQ24 AZM18:AZM24 BJI18:BJI24 BTE18:BTE24 CDA18:CDA24 CMW18:CMW24 CWS18:CWS24 DGO18:DGO24 DQK18:DQK24 EAG18:EAG24 EKC18:EKC24 ETY18:ETY24 FDU18:FDU24 FNQ18:FNQ24 FXM18:FXM24 GHI18:GHI24 GRE18:GRE24 HBA18:HBA24 HKW18:HKW24 HUS18:HUS24 IEO18:IEO24 IOK18:IOK24 IYG18:IYG24 JIC18:JIC24 JRY18:JRY24 KBU18:KBU24 KLQ18:KLQ24 KVM18:KVM24 LFI18:LFI24 LPE18:LPE24 LZA18:LZA24 MIW18:MIW24 MSS18:MSS24 NCO18:NCO24 NMK18:NMK24 NWG18:NWG24 OGC18:OGC24 OPY18:OPY24 OZU18:OZU24 PJQ18:PJQ24 PTM18:PTM24 QDI18:QDI24 QNE18:QNE24 QXA18:QXA24 RGW18:RGW24 RQS18:RQS24 SAO18:SAO24 SKK18:SKK24 SUG18:SUG24 TEC18:TEC24 TNY18:TNY24 TXU18:TXU24 UHQ18:UHQ24 URM18:URM24 VBI18:VBI24 VLE18:VLE24 VVA18:VVA24 WEW18:WEW24 WOS18:WOS24 WYO18:WYO24 WOS983058:WOS983064 MC65554:MC65560 VY65554:VY65560 AFU65554:AFU65560 APQ65554:APQ65560 AZM65554:AZM65560 BJI65554:BJI65560 BTE65554:BTE65560 CDA65554:CDA65560 CMW65554:CMW65560 CWS65554:CWS65560 DGO65554:DGO65560 DQK65554:DQK65560 EAG65554:EAG65560 EKC65554:EKC65560 ETY65554:ETY65560 FDU65554:FDU65560 FNQ65554:FNQ65560 FXM65554:FXM65560 GHI65554:GHI65560 GRE65554:GRE65560 HBA65554:HBA65560 HKW65554:HKW65560 HUS65554:HUS65560 IEO65554:IEO65560 IOK65554:IOK65560 IYG65554:IYG65560 JIC65554:JIC65560 JRY65554:JRY65560 KBU65554:KBU65560 KLQ65554:KLQ65560 KVM65554:KVM65560 LFI65554:LFI65560 LPE65554:LPE65560 LZA65554:LZA65560 MIW65554:MIW65560 MSS65554:MSS65560 NCO65554:NCO65560 NMK65554:NMK65560 NWG65554:NWG65560 OGC65554:OGC65560 OPY65554:OPY65560 OZU65554:OZU65560 PJQ65554:PJQ65560 PTM65554:PTM65560 QDI65554:QDI65560 QNE65554:QNE65560 QXA65554:QXA65560 RGW65554:RGW65560 RQS65554:RQS65560 SAO65554:SAO65560 SKK65554:SKK65560 SUG65554:SUG65560 TEC65554:TEC65560 TNY65554:TNY65560 TXU65554:TXU65560 UHQ65554:UHQ65560 URM65554:URM65560 VBI65554:VBI65560 VLE65554:VLE65560 VVA65554:VVA65560 WEW65554:WEW65560 WOS65554:WOS65560 WYO65554:WYO65560 MC131090:MC131096 VY131090:VY131096 AFU131090:AFU131096 APQ131090:APQ131096 AZM131090:AZM131096 BJI131090:BJI131096 BTE131090:BTE131096 CDA131090:CDA131096 CMW131090:CMW131096 CWS131090:CWS131096 DGO131090:DGO131096 DQK131090:DQK131096 EAG131090:EAG131096 EKC131090:EKC131096 ETY131090:ETY131096 FDU131090:FDU131096 FNQ131090:FNQ131096 FXM131090:FXM131096 GHI131090:GHI131096 GRE131090:GRE131096 HBA131090:HBA131096 HKW131090:HKW131096 HUS131090:HUS131096 IEO131090:IEO131096 IOK131090:IOK131096 IYG131090:IYG131096 JIC131090:JIC131096 JRY131090:JRY131096 KBU131090:KBU131096 KLQ131090:KLQ131096 KVM131090:KVM131096 LFI131090:LFI131096 LPE131090:LPE131096 LZA131090:LZA131096 MIW131090:MIW131096 MSS131090:MSS131096 NCO131090:NCO131096 NMK131090:NMK131096 NWG131090:NWG131096 OGC131090:OGC131096 OPY131090:OPY131096 OZU131090:OZU131096 PJQ131090:PJQ131096 PTM131090:PTM131096 QDI131090:QDI131096 QNE131090:QNE131096 QXA131090:QXA131096 RGW131090:RGW131096 RQS131090:RQS131096 SAO131090:SAO131096 SKK131090:SKK131096 SUG131090:SUG131096 TEC131090:TEC131096 TNY131090:TNY131096 TXU131090:TXU131096 UHQ131090:UHQ131096 URM131090:URM131096 VBI131090:VBI131096 VLE131090:VLE131096 VVA131090:VVA131096 WEW131090:WEW131096 WOS131090:WOS131096 WYO131090:WYO131096 MC196626:MC196632 VY196626:VY196632 AFU196626:AFU196632 APQ196626:APQ196632 AZM196626:AZM196632 BJI196626:BJI196632 BTE196626:BTE196632 CDA196626:CDA196632 CMW196626:CMW196632 CWS196626:CWS196632 DGO196626:DGO196632 DQK196626:DQK196632 EAG196626:EAG196632 EKC196626:EKC196632 ETY196626:ETY196632 FDU196626:FDU196632 FNQ196626:FNQ196632 FXM196626:FXM196632 GHI196626:GHI196632 GRE196626:GRE196632 HBA196626:HBA196632 HKW196626:HKW196632 HUS196626:HUS196632 IEO196626:IEO196632 IOK196626:IOK196632 IYG196626:IYG196632 JIC196626:JIC196632 JRY196626:JRY196632 KBU196626:KBU196632 KLQ196626:KLQ196632 KVM196626:KVM196632 LFI196626:LFI196632 LPE196626:LPE196632 LZA196626:LZA196632 MIW196626:MIW196632 MSS196626:MSS196632 NCO196626:NCO196632 NMK196626:NMK196632 NWG196626:NWG196632 OGC196626:OGC196632 OPY196626:OPY196632 OZU196626:OZU196632 PJQ196626:PJQ196632 PTM196626:PTM196632 QDI196626:QDI196632 QNE196626:QNE196632 QXA196626:QXA196632 RGW196626:RGW196632 RQS196626:RQS196632 SAO196626:SAO196632 SKK196626:SKK196632 SUG196626:SUG196632 TEC196626:TEC196632 TNY196626:TNY196632 TXU196626:TXU196632 UHQ196626:UHQ196632 URM196626:URM196632 VBI196626:VBI196632 VLE196626:VLE196632 VVA196626:VVA196632 WEW196626:WEW196632 WOS196626:WOS196632 WYO196626:WYO196632 MC262162:MC262168 VY262162:VY262168 AFU262162:AFU262168 APQ262162:APQ262168 AZM262162:AZM262168 BJI262162:BJI262168 BTE262162:BTE262168 CDA262162:CDA262168 CMW262162:CMW262168 CWS262162:CWS262168 DGO262162:DGO262168 DQK262162:DQK262168 EAG262162:EAG262168 EKC262162:EKC262168 ETY262162:ETY262168 FDU262162:FDU262168 FNQ262162:FNQ262168 FXM262162:FXM262168 GHI262162:GHI262168 GRE262162:GRE262168 HBA262162:HBA262168 HKW262162:HKW262168 HUS262162:HUS262168 IEO262162:IEO262168 IOK262162:IOK262168 IYG262162:IYG262168 JIC262162:JIC262168 JRY262162:JRY262168 KBU262162:KBU262168 KLQ262162:KLQ262168 KVM262162:KVM262168 LFI262162:LFI262168 LPE262162:LPE262168 LZA262162:LZA262168 MIW262162:MIW262168 MSS262162:MSS262168 NCO262162:NCO262168 NMK262162:NMK262168 NWG262162:NWG262168 OGC262162:OGC262168 OPY262162:OPY262168 OZU262162:OZU262168 PJQ262162:PJQ262168 PTM262162:PTM262168 QDI262162:QDI262168 QNE262162:QNE262168 QXA262162:QXA262168 RGW262162:RGW262168 RQS262162:RQS262168 SAO262162:SAO262168 SKK262162:SKK262168 SUG262162:SUG262168 TEC262162:TEC262168 TNY262162:TNY262168 TXU262162:TXU262168 UHQ262162:UHQ262168 URM262162:URM262168 VBI262162:VBI262168 VLE262162:VLE262168 VVA262162:VVA262168 WEW262162:WEW262168 WOS262162:WOS262168 WYO262162:WYO262168 MC327698:MC327704 VY327698:VY327704 AFU327698:AFU327704 APQ327698:APQ327704 AZM327698:AZM327704 BJI327698:BJI327704 BTE327698:BTE327704 CDA327698:CDA327704 CMW327698:CMW327704 CWS327698:CWS327704 DGO327698:DGO327704 DQK327698:DQK327704 EAG327698:EAG327704 EKC327698:EKC327704 ETY327698:ETY327704 FDU327698:FDU327704 FNQ327698:FNQ327704 FXM327698:FXM327704 GHI327698:GHI327704 GRE327698:GRE327704 HBA327698:HBA327704 HKW327698:HKW327704 HUS327698:HUS327704 IEO327698:IEO327704 IOK327698:IOK327704 IYG327698:IYG327704 JIC327698:JIC327704 JRY327698:JRY327704 KBU327698:KBU327704 KLQ327698:KLQ327704 KVM327698:KVM327704 LFI327698:LFI327704 LPE327698:LPE327704 LZA327698:LZA327704 MIW327698:MIW327704 MSS327698:MSS327704 NCO327698:NCO327704 NMK327698:NMK327704 NWG327698:NWG327704 OGC327698:OGC327704 OPY327698:OPY327704 OZU327698:OZU327704 PJQ327698:PJQ327704 PTM327698:PTM327704 QDI327698:QDI327704 QNE327698:QNE327704 QXA327698:QXA327704 RGW327698:RGW327704 RQS327698:RQS327704 SAO327698:SAO327704 SKK327698:SKK327704 SUG327698:SUG327704 TEC327698:TEC327704 TNY327698:TNY327704 TXU327698:TXU327704 UHQ327698:UHQ327704 URM327698:URM327704 VBI327698:VBI327704 VLE327698:VLE327704 VVA327698:VVA327704 WEW327698:WEW327704 WOS327698:WOS327704 WYO327698:WYO327704 MC393234:MC393240 VY393234:VY393240 AFU393234:AFU393240 APQ393234:APQ393240 AZM393234:AZM393240 BJI393234:BJI393240 BTE393234:BTE393240 CDA393234:CDA393240 CMW393234:CMW393240 CWS393234:CWS393240 DGO393234:DGO393240 DQK393234:DQK393240 EAG393234:EAG393240 EKC393234:EKC393240 ETY393234:ETY393240 FDU393234:FDU393240 FNQ393234:FNQ393240 FXM393234:FXM393240 GHI393234:GHI393240 GRE393234:GRE393240 HBA393234:HBA393240 HKW393234:HKW393240 HUS393234:HUS393240 IEO393234:IEO393240 IOK393234:IOK393240 IYG393234:IYG393240 JIC393234:JIC393240 JRY393234:JRY393240 KBU393234:KBU393240 KLQ393234:KLQ393240 KVM393234:KVM393240 LFI393234:LFI393240 LPE393234:LPE393240 LZA393234:LZA393240 MIW393234:MIW393240 MSS393234:MSS393240 NCO393234:NCO393240 NMK393234:NMK393240 NWG393234:NWG393240 OGC393234:OGC393240 OPY393234:OPY393240 OZU393234:OZU393240 PJQ393234:PJQ393240 PTM393234:PTM393240 QDI393234:QDI393240 QNE393234:QNE393240 QXA393234:QXA393240 RGW393234:RGW393240 RQS393234:RQS393240 SAO393234:SAO393240 SKK393234:SKK393240 SUG393234:SUG393240 TEC393234:TEC393240 TNY393234:TNY393240 TXU393234:TXU393240 UHQ393234:UHQ393240 URM393234:URM393240 VBI393234:VBI393240 VLE393234:VLE393240 VVA393234:VVA393240 WEW393234:WEW393240 WOS393234:WOS393240 WYO393234:WYO393240 MC458770:MC458776 VY458770:VY458776 AFU458770:AFU458776 APQ458770:APQ458776 AZM458770:AZM458776 BJI458770:BJI458776 BTE458770:BTE458776 CDA458770:CDA458776 CMW458770:CMW458776 CWS458770:CWS458776 DGO458770:DGO458776 DQK458770:DQK458776 EAG458770:EAG458776 EKC458770:EKC458776 ETY458770:ETY458776 FDU458770:FDU458776 FNQ458770:FNQ458776 FXM458770:FXM458776 GHI458770:GHI458776 GRE458770:GRE458776 HBA458770:HBA458776 HKW458770:HKW458776 HUS458770:HUS458776 IEO458770:IEO458776 IOK458770:IOK458776 IYG458770:IYG458776 JIC458770:JIC458776 JRY458770:JRY458776 KBU458770:KBU458776 KLQ458770:KLQ458776 KVM458770:KVM458776 LFI458770:LFI458776 LPE458770:LPE458776 LZA458770:LZA458776 MIW458770:MIW458776 MSS458770:MSS458776 NCO458770:NCO458776 NMK458770:NMK458776 NWG458770:NWG458776 OGC458770:OGC458776 OPY458770:OPY458776 OZU458770:OZU458776 PJQ458770:PJQ458776 PTM458770:PTM458776 QDI458770:QDI458776 QNE458770:QNE458776 QXA458770:QXA458776 RGW458770:RGW458776 RQS458770:RQS458776 SAO458770:SAO458776 SKK458770:SKK458776 SUG458770:SUG458776 TEC458770:TEC458776 TNY458770:TNY458776 TXU458770:TXU458776 UHQ458770:UHQ458776 URM458770:URM458776 VBI458770:VBI458776 VLE458770:VLE458776 VVA458770:VVA458776 WEW458770:WEW458776 WOS458770:WOS458776 WYO458770:WYO458776 MC524306:MC524312 VY524306:VY524312 AFU524306:AFU524312 APQ524306:APQ524312 AZM524306:AZM524312 BJI524306:BJI524312 BTE524306:BTE524312 CDA524306:CDA524312 CMW524306:CMW524312 CWS524306:CWS524312 DGO524306:DGO524312 DQK524306:DQK524312 EAG524306:EAG524312 EKC524306:EKC524312 ETY524306:ETY524312 FDU524306:FDU524312 FNQ524306:FNQ524312 FXM524306:FXM524312 GHI524306:GHI524312 GRE524306:GRE524312 HBA524306:HBA524312 HKW524306:HKW524312 HUS524306:HUS524312 IEO524306:IEO524312 IOK524306:IOK524312 IYG524306:IYG524312 JIC524306:JIC524312 JRY524306:JRY524312 KBU524306:KBU524312 KLQ524306:KLQ524312 KVM524306:KVM524312 LFI524306:LFI524312 LPE524306:LPE524312 LZA524306:LZA524312 MIW524306:MIW524312 MSS524306:MSS524312 NCO524306:NCO524312 NMK524306:NMK524312 NWG524306:NWG524312 OGC524306:OGC524312 OPY524306:OPY524312 OZU524306:OZU524312 PJQ524306:PJQ524312 PTM524306:PTM524312 QDI524306:QDI524312 QNE524306:QNE524312 QXA524306:QXA524312 RGW524306:RGW524312 RQS524306:RQS524312 SAO524306:SAO524312 SKK524306:SKK524312 SUG524306:SUG524312 TEC524306:TEC524312 TNY524306:TNY524312 TXU524306:TXU524312 UHQ524306:UHQ524312 URM524306:URM524312 VBI524306:VBI524312 VLE524306:VLE524312 VVA524306:VVA524312 WEW524306:WEW524312 WOS524306:WOS524312 WYO524306:WYO524312 MC589842:MC589848 VY589842:VY589848 AFU589842:AFU589848 APQ589842:APQ589848 AZM589842:AZM589848 BJI589842:BJI589848 BTE589842:BTE589848 CDA589842:CDA589848 CMW589842:CMW589848 CWS589842:CWS589848 DGO589842:DGO589848 DQK589842:DQK589848 EAG589842:EAG589848 EKC589842:EKC589848 ETY589842:ETY589848 FDU589842:FDU589848 FNQ589842:FNQ589848 FXM589842:FXM589848 GHI589842:GHI589848 GRE589842:GRE589848 HBA589842:HBA589848 HKW589842:HKW589848 HUS589842:HUS589848 IEO589842:IEO589848 IOK589842:IOK589848 IYG589842:IYG589848 JIC589842:JIC589848 JRY589842:JRY589848 KBU589842:KBU589848 KLQ589842:KLQ589848 KVM589842:KVM589848 LFI589842:LFI589848 LPE589842:LPE589848 LZA589842:LZA589848 MIW589842:MIW589848 MSS589842:MSS589848 NCO589842:NCO589848 NMK589842:NMK589848 NWG589842:NWG589848 OGC589842:OGC589848 OPY589842:OPY589848 OZU589842:OZU589848 PJQ589842:PJQ589848 PTM589842:PTM589848 QDI589842:QDI589848 QNE589842:QNE589848 QXA589842:QXA589848 RGW589842:RGW589848 RQS589842:RQS589848 SAO589842:SAO589848 SKK589842:SKK589848 SUG589842:SUG589848 TEC589842:TEC589848 TNY589842:TNY589848 TXU589842:TXU589848 UHQ589842:UHQ589848 URM589842:URM589848 VBI589842:VBI589848 VLE589842:VLE589848 VVA589842:VVA589848 WEW589842:WEW589848 WOS589842:WOS589848 WYO589842:WYO589848 MC655378:MC655384 VY655378:VY655384 AFU655378:AFU655384 APQ655378:APQ655384 AZM655378:AZM655384 BJI655378:BJI655384 BTE655378:BTE655384 CDA655378:CDA655384 CMW655378:CMW655384 CWS655378:CWS655384 DGO655378:DGO655384 DQK655378:DQK655384 EAG655378:EAG655384 EKC655378:EKC655384 ETY655378:ETY655384 FDU655378:FDU655384 FNQ655378:FNQ655384 FXM655378:FXM655384 GHI655378:GHI655384 GRE655378:GRE655384 HBA655378:HBA655384 HKW655378:HKW655384 HUS655378:HUS655384 IEO655378:IEO655384 IOK655378:IOK655384 IYG655378:IYG655384 JIC655378:JIC655384 JRY655378:JRY655384 KBU655378:KBU655384 KLQ655378:KLQ655384 KVM655378:KVM655384 LFI655378:LFI655384 LPE655378:LPE655384 LZA655378:LZA655384 MIW655378:MIW655384 MSS655378:MSS655384 NCO655378:NCO655384 NMK655378:NMK655384 NWG655378:NWG655384 OGC655378:OGC655384 OPY655378:OPY655384 OZU655378:OZU655384 PJQ655378:PJQ655384 PTM655378:PTM655384 QDI655378:QDI655384 QNE655378:QNE655384 QXA655378:QXA655384 RGW655378:RGW655384 RQS655378:RQS655384 SAO655378:SAO655384 SKK655378:SKK655384 SUG655378:SUG655384 TEC655378:TEC655384 TNY655378:TNY655384 TXU655378:TXU655384 UHQ655378:UHQ655384 URM655378:URM655384 VBI655378:VBI655384 VLE655378:VLE655384 VVA655378:VVA655384 WEW655378:WEW655384 WOS655378:WOS655384 WYO655378:WYO655384 MC720914:MC720920 VY720914:VY720920 AFU720914:AFU720920 APQ720914:APQ720920 AZM720914:AZM720920 BJI720914:BJI720920 BTE720914:BTE720920 CDA720914:CDA720920 CMW720914:CMW720920 CWS720914:CWS720920 DGO720914:DGO720920 DQK720914:DQK720920 EAG720914:EAG720920 EKC720914:EKC720920 ETY720914:ETY720920 FDU720914:FDU720920 FNQ720914:FNQ720920 FXM720914:FXM720920 GHI720914:GHI720920 GRE720914:GRE720920 HBA720914:HBA720920 HKW720914:HKW720920 HUS720914:HUS720920 IEO720914:IEO720920 IOK720914:IOK720920 IYG720914:IYG720920 JIC720914:JIC720920 JRY720914:JRY720920 KBU720914:KBU720920 KLQ720914:KLQ720920 KVM720914:KVM720920 LFI720914:LFI720920 LPE720914:LPE720920 LZA720914:LZA720920 MIW720914:MIW720920 MSS720914:MSS720920 NCO720914:NCO720920 NMK720914:NMK720920 NWG720914:NWG720920 OGC720914:OGC720920 OPY720914:OPY720920 OZU720914:OZU720920 PJQ720914:PJQ720920 PTM720914:PTM720920 QDI720914:QDI720920 QNE720914:QNE720920 QXA720914:QXA720920 RGW720914:RGW720920 RQS720914:RQS720920 SAO720914:SAO720920 SKK720914:SKK720920 SUG720914:SUG720920 TEC720914:TEC720920 TNY720914:TNY720920 TXU720914:TXU720920 UHQ720914:UHQ720920 URM720914:URM720920 VBI720914:VBI720920 VLE720914:VLE720920 VVA720914:VVA720920 WEW720914:WEW720920 WOS720914:WOS720920 WYO720914:WYO720920 MC786450:MC786456 VY786450:VY786456 AFU786450:AFU786456 APQ786450:APQ786456 AZM786450:AZM786456 BJI786450:BJI786456 BTE786450:BTE786456 CDA786450:CDA786456 CMW786450:CMW786456 CWS786450:CWS786456 DGO786450:DGO786456 DQK786450:DQK786456 EAG786450:EAG786456 EKC786450:EKC786456 ETY786450:ETY786456 FDU786450:FDU786456 FNQ786450:FNQ786456 FXM786450:FXM786456 GHI786450:GHI786456 GRE786450:GRE786456 HBA786450:HBA786456 HKW786450:HKW786456 HUS786450:HUS786456 IEO786450:IEO786456 IOK786450:IOK786456 IYG786450:IYG786456 JIC786450:JIC786456 JRY786450:JRY786456 KBU786450:KBU786456 KLQ786450:KLQ786456 KVM786450:KVM786456 LFI786450:LFI786456 LPE786450:LPE786456 LZA786450:LZA786456 MIW786450:MIW786456 MSS786450:MSS786456 NCO786450:NCO786456 NMK786450:NMK786456 NWG786450:NWG786456 OGC786450:OGC786456 OPY786450:OPY786456 OZU786450:OZU786456 PJQ786450:PJQ786456 PTM786450:PTM786456 QDI786450:QDI786456 QNE786450:QNE786456 QXA786450:QXA786456 RGW786450:RGW786456 RQS786450:RQS786456 SAO786450:SAO786456 SKK786450:SKK786456 SUG786450:SUG786456 TEC786450:TEC786456 TNY786450:TNY786456 TXU786450:TXU786456 UHQ786450:UHQ786456 URM786450:URM786456 VBI786450:VBI786456 VLE786450:VLE786456 VVA786450:VVA786456 WEW786450:WEW786456 WOS786450:WOS786456 WYO786450:WYO786456 MC851986:MC851992 VY851986:VY851992 AFU851986:AFU851992 APQ851986:APQ851992 AZM851986:AZM851992 BJI851986:BJI851992 BTE851986:BTE851992 CDA851986:CDA851992 CMW851986:CMW851992 CWS851986:CWS851992 DGO851986:DGO851992 DQK851986:DQK851992 EAG851986:EAG851992 EKC851986:EKC851992 ETY851986:ETY851992 FDU851986:FDU851992 FNQ851986:FNQ851992 FXM851986:FXM851992 GHI851986:GHI851992 GRE851986:GRE851992 HBA851986:HBA851992 HKW851986:HKW851992 HUS851986:HUS851992 IEO851986:IEO851992 IOK851986:IOK851992 IYG851986:IYG851992 JIC851986:JIC851992 JRY851986:JRY851992 KBU851986:KBU851992 KLQ851986:KLQ851992 KVM851986:KVM851992 LFI851986:LFI851992 LPE851986:LPE851992 LZA851986:LZA851992 MIW851986:MIW851992 MSS851986:MSS851992 NCO851986:NCO851992 NMK851986:NMK851992 NWG851986:NWG851992 OGC851986:OGC851992 OPY851986:OPY851992 OZU851986:OZU851992 PJQ851986:PJQ851992 PTM851986:PTM851992 QDI851986:QDI851992 QNE851986:QNE851992 QXA851986:QXA851992 RGW851986:RGW851992 RQS851986:RQS851992 SAO851986:SAO851992 SKK851986:SKK851992 SUG851986:SUG851992 TEC851986:TEC851992 TNY851986:TNY851992 TXU851986:TXU851992 UHQ851986:UHQ851992 URM851986:URM851992 VBI851986:VBI851992 VLE851986:VLE851992 VVA851986:VVA851992 WEW851986:WEW851992 WOS851986:WOS851992 WYO851986:WYO851992 MC917522:MC917528 VY917522:VY917528 AFU917522:AFU917528 APQ917522:APQ917528 AZM917522:AZM917528 BJI917522:BJI917528 BTE917522:BTE917528 CDA917522:CDA917528 CMW917522:CMW917528 CWS917522:CWS917528 DGO917522:DGO917528 DQK917522:DQK917528 EAG917522:EAG917528 EKC917522:EKC917528 ETY917522:ETY917528 FDU917522:FDU917528 FNQ917522:FNQ917528 FXM917522:FXM917528 GHI917522:GHI917528 GRE917522:GRE917528 HBA917522:HBA917528 HKW917522:HKW917528 HUS917522:HUS917528 IEO917522:IEO917528 IOK917522:IOK917528 IYG917522:IYG917528 JIC917522:JIC917528 JRY917522:JRY917528 KBU917522:KBU917528 KLQ917522:KLQ917528 KVM917522:KVM917528 LFI917522:LFI917528 LPE917522:LPE917528 LZA917522:LZA917528 MIW917522:MIW917528 MSS917522:MSS917528 NCO917522:NCO917528 NMK917522:NMK917528 NWG917522:NWG917528 OGC917522:OGC917528 OPY917522:OPY917528 OZU917522:OZU917528 PJQ917522:PJQ917528 PTM917522:PTM917528 QDI917522:QDI917528 QNE917522:QNE917528 QXA917522:QXA917528 RGW917522:RGW917528 RQS917522:RQS917528 SAO917522:SAO917528 SKK917522:SKK917528 SUG917522:SUG917528 TEC917522:TEC917528 TNY917522:TNY917528 TXU917522:TXU917528 UHQ917522:UHQ917528 URM917522:URM917528 VBI917522:VBI917528 VLE917522:VLE917528 VVA917522:VVA917528 WEW917522:WEW917528 WOS917522:WOS917528 WYO917522:WYO917528 MC983058:MC983064 VY983058:VY983064 AFU983058:AFU983064 APQ983058:APQ983064 AZM983058:AZM983064 BJI983058:BJI983064 BTE983058:BTE983064 CDA983058:CDA983064 CMW983058:CMW983064 CWS983058:CWS983064 DGO983058:DGO983064 DQK983058:DQK983064 EAG983058:EAG983064 EKC983058:EKC983064 ETY983058:ETY983064 FDU983058:FDU983064 FNQ983058:FNQ983064 FXM983058:FXM983064 GHI983058:GHI983064 GRE983058:GRE983064 HBA983058:HBA983064 HKW983058:HKW983064 HUS983058:HUS983064 IEO983058:IEO983064 IOK983058:IOK983064 IYG983058:IYG983064 JIC983058:JIC983064 JRY983058:JRY983064 KBU983058:KBU983064 KLQ983058:KLQ983064 KVM983058:KVM983064 LFI983058:LFI983064 LPE983058:LPE983064 LZA983058:LZA983064 MIW983058:MIW983064 MSS983058:MSS983064 NCO983058:NCO983064 NMK983058:NMK983064 NWG983058:NWG983064 OGC983058:OGC983064 OPY983058:OPY983064 OZU983058:OZU983064 PJQ983058:PJQ983064 PTM983058:PTM983064 QDI983058:QDI983064 QNE983058:QNE983064 QXA983058:QXA983064 RGW983058:RGW983064 RQS983058:RQS983064 SAO983058:SAO983064 SKK983058:SKK983064 SUG983058:SUG983064 TEC983058:TEC983064 TNY983058:TNY983064 TXU983058:TXU983064 UHQ983058:UHQ983064 URM983058:URM983064 VBI983058:VBI983064 VLE983058:VLE983064 VVA983058:VVA983064 WEW983058:WEW983064 MC18:MC24 WYO27:WYO28 MC27:MC28 VY27:VY28 AFU27:AFU28 APQ27:APQ28 AZM27:AZM28 BJI27:BJI28 BTE27:BTE28 CDA27:CDA28 CMW27:CMW28 CWS27:CWS28 DGO27:DGO28 DQK27:DQK28 EAG27:EAG28 EKC27:EKC28 ETY27:ETY28 FDU27:FDU28 FNQ27:FNQ28 FXM27:FXM28 GHI27:GHI28 GRE27:GRE28 HBA27:HBA28 HKW27:HKW28 HUS27:HUS28 IEO27:IEO28 IOK27:IOK28 IYG27:IYG28 JIC27:JIC28 JRY27:JRY28 KBU27:KBU28 KLQ27:KLQ28 KVM27:KVM28 LFI27:LFI28 LPE27:LPE28 LZA27:LZA28 MIW27:MIW28 MSS27:MSS28 NCO27:NCO28 NMK27:NMK28 NWG27:NWG28 OGC27:OGC28 OPY27:OPY28 OZU27:OZU28 PJQ27:PJQ28 PTM27:PTM28 QDI27:QDI28 QNE27:QNE28 QXA27:QXA28 RGW27:RGW28 RQS27:RQS28 SAO27:SAO28 SKK27:SKK28 SUG27:SUG28 TEC27:TEC28 TNY27:TNY28 TXU27:TXU28 UHQ27:UHQ28 URM27:URM28 VBI27:VBI28 VLE27:VLE28 VVA27:VVA28 WEW27:WEW28 WOS27:WOS28">
      <formula1>900</formula1>
    </dataValidation>
    <dataValidation type="list" allowBlank="1" showInputMessage="1" errorTitle="Ошибка" error="Выберите значение из списка" prompt="Выберите значение из списка" sqref="WYG983063 LU23 VQ23 AFM23 API23 AZE23 BJA23 BSW23 CCS23 CMO23 CWK23 DGG23 DQC23 DZY23 EJU23 ETQ23 FDM23 FNI23 FXE23 GHA23 GQW23 HAS23 HKO23 HUK23 IEG23 IOC23 IXY23 JHU23 JRQ23 KBM23 KLI23 KVE23 LFA23 LOW23 LYS23 MIO23 MSK23 NCG23 NMC23 NVY23 OFU23 OPQ23 OZM23 PJI23 PTE23 QDA23 QMW23 QWS23 RGO23 RQK23 SAG23 SKC23 STY23 TDU23 TNQ23 TXM23 UHI23 URE23 VBA23 VKW23 VUS23 WEO23 WOK23 WYG23 O65559 LU65559 VQ65559 AFM65559 API65559 AZE65559 BJA65559 BSW65559 CCS65559 CMO65559 CWK65559 DGG65559 DQC65559 DZY65559 EJU65559 ETQ65559 FDM65559 FNI65559 FXE65559 GHA65559 GQW65559 HAS65559 HKO65559 HUK65559 IEG65559 IOC65559 IXY65559 JHU65559 JRQ65559 KBM65559 KLI65559 KVE65559 LFA65559 LOW65559 LYS65559 MIO65559 MSK65559 NCG65559 NMC65559 NVY65559 OFU65559 OPQ65559 OZM65559 PJI65559 PTE65559 QDA65559 QMW65559 QWS65559 RGO65559 RQK65559 SAG65559 SKC65559 STY65559 TDU65559 TNQ65559 TXM65559 UHI65559 URE65559 VBA65559 VKW65559 VUS65559 WEO65559 WOK65559 WYG65559 O131095 LU131095 VQ131095 AFM131095 API131095 AZE131095 BJA131095 BSW131095 CCS131095 CMO131095 CWK131095 DGG131095 DQC131095 DZY131095 EJU131095 ETQ131095 FDM131095 FNI131095 FXE131095 GHA131095 GQW131095 HAS131095 HKO131095 HUK131095 IEG131095 IOC131095 IXY131095 JHU131095 JRQ131095 KBM131095 KLI131095 KVE131095 LFA131095 LOW131095 LYS131095 MIO131095 MSK131095 NCG131095 NMC131095 NVY131095 OFU131095 OPQ131095 OZM131095 PJI131095 PTE131095 QDA131095 QMW131095 QWS131095 RGO131095 RQK131095 SAG131095 SKC131095 STY131095 TDU131095 TNQ131095 TXM131095 UHI131095 URE131095 VBA131095 VKW131095 VUS131095 WEO131095 WOK131095 WYG131095 O196631 LU196631 VQ196631 AFM196631 API196631 AZE196631 BJA196631 BSW196631 CCS196631 CMO196631 CWK196631 DGG196631 DQC196631 DZY196631 EJU196631 ETQ196631 FDM196631 FNI196631 FXE196631 GHA196631 GQW196631 HAS196631 HKO196631 HUK196631 IEG196631 IOC196631 IXY196631 JHU196631 JRQ196631 KBM196631 KLI196631 KVE196631 LFA196631 LOW196631 LYS196631 MIO196631 MSK196631 NCG196631 NMC196631 NVY196631 OFU196631 OPQ196631 OZM196631 PJI196631 PTE196631 QDA196631 QMW196631 QWS196631 RGO196631 RQK196631 SAG196631 SKC196631 STY196631 TDU196631 TNQ196631 TXM196631 UHI196631 URE196631 VBA196631 VKW196631 VUS196631 WEO196631 WOK196631 WYG196631 O262167 LU262167 VQ262167 AFM262167 API262167 AZE262167 BJA262167 BSW262167 CCS262167 CMO262167 CWK262167 DGG262167 DQC262167 DZY262167 EJU262167 ETQ262167 FDM262167 FNI262167 FXE262167 GHA262167 GQW262167 HAS262167 HKO262167 HUK262167 IEG262167 IOC262167 IXY262167 JHU262167 JRQ262167 KBM262167 KLI262167 KVE262167 LFA262167 LOW262167 LYS262167 MIO262167 MSK262167 NCG262167 NMC262167 NVY262167 OFU262167 OPQ262167 OZM262167 PJI262167 PTE262167 QDA262167 QMW262167 QWS262167 RGO262167 RQK262167 SAG262167 SKC262167 STY262167 TDU262167 TNQ262167 TXM262167 UHI262167 URE262167 VBA262167 VKW262167 VUS262167 WEO262167 WOK262167 WYG262167 O327703 LU327703 VQ327703 AFM327703 API327703 AZE327703 BJA327703 BSW327703 CCS327703 CMO327703 CWK327703 DGG327703 DQC327703 DZY327703 EJU327703 ETQ327703 FDM327703 FNI327703 FXE327703 GHA327703 GQW327703 HAS327703 HKO327703 HUK327703 IEG327703 IOC327703 IXY327703 JHU327703 JRQ327703 KBM327703 KLI327703 KVE327703 LFA327703 LOW327703 LYS327703 MIO327703 MSK327703 NCG327703 NMC327703 NVY327703 OFU327703 OPQ327703 OZM327703 PJI327703 PTE327703 QDA327703 QMW327703 QWS327703 RGO327703 RQK327703 SAG327703 SKC327703 STY327703 TDU327703 TNQ327703 TXM327703 UHI327703 URE327703 VBA327703 VKW327703 VUS327703 WEO327703 WOK327703 WYG327703 O393239 LU393239 VQ393239 AFM393239 API393239 AZE393239 BJA393239 BSW393239 CCS393239 CMO393239 CWK393239 DGG393239 DQC393239 DZY393239 EJU393239 ETQ393239 FDM393239 FNI393239 FXE393239 GHA393239 GQW393239 HAS393239 HKO393239 HUK393239 IEG393239 IOC393239 IXY393239 JHU393239 JRQ393239 KBM393239 KLI393239 KVE393239 LFA393239 LOW393239 LYS393239 MIO393239 MSK393239 NCG393239 NMC393239 NVY393239 OFU393239 OPQ393239 OZM393239 PJI393239 PTE393239 QDA393239 QMW393239 QWS393239 RGO393239 RQK393239 SAG393239 SKC393239 STY393239 TDU393239 TNQ393239 TXM393239 UHI393239 URE393239 VBA393239 VKW393239 VUS393239 WEO393239 WOK393239 WYG393239 O458775 LU458775 VQ458775 AFM458775 API458775 AZE458775 BJA458775 BSW458775 CCS458775 CMO458775 CWK458775 DGG458775 DQC458775 DZY458775 EJU458775 ETQ458775 FDM458775 FNI458775 FXE458775 GHA458775 GQW458775 HAS458775 HKO458775 HUK458775 IEG458775 IOC458775 IXY458775 JHU458775 JRQ458775 KBM458775 KLI458775 KVE458775 LFA458775 LOW458775 LYS458775 MIO458775 MSK458775 NCG458775 NMC458775 NVY458775 OFU458775 OPQ458775 OZM458775 PJI458775 PTE458775 QDA458775 QMW458775 QWS458775 RGO458775 RQK458775 SAG458775 SKC458775 STY458775 TDU458775 TNQ458775 TXM458775 UHI458775 URE458775 VBA458775 VKW458775 VUS458775 WEO458775 WOK458775 WYG458775 O524311 LU524311 VQ524311 AFM524311 API524311 AZE524311 BJA524311 BSW524311 CCS524311 CMO524311 CWK524311 DGG524311 DQC524311 DZY524311 EJU524311 ETQ524311 FDM524311 FNI524311 FXE524311 GHA524311 GQW524311 HAS524311 HKO524311 HUK524311 IEG524311 IOC524311 IXY524311 JHU524311 JRQ524311 KBM524311 KLI524311 KVE524311 LFA524311 LOW524311 LYS524311 MIO524311 MSK524311 NCG524311 NMC524311 NVY524311 OFU524311 OPQ524311 OZM524311 PJI524311 PTE524311 QDA524311 QMW524311 QWS524311 RGO524311 RQK524311 SAG524311 SKC524311 STY524311 TDU524311 TNQ524311 TXM524311 UHI524311 URE524311 VBA524311 VKW524311 VUS524311 WEO524311 WOK524311 WYG524311 O589847 LU589847 VQ589847 AFM589847 API589847 AZE589847 BJA589847 BSW589847 CCS589847 CMO589847 CWK589847 DGG589847 DQC589847 DZY589847 EJU589847 ETQ589847 FDM589847 FNI589847 FXE589847 GHA589847 GQW589847 HAS589847 HKO589847 HUK589847 IEG589847 IOC589847 IXY589847 JHU589847 JRQ589847 KBM589847 KLI589847 KVE589847 LFA589847 LOW589847 LYS589847 MIO589847 MSK589847 NCG589847 NMC589847 NVY589847 OFU589847 OPQ589847 OZM589847 PJI589847 PTE589847 QDA589847 QMW589847 QWS589847 RGO589847 RQK589847 SAG589847 SKC589847 STY589847 TDU589847 TNQ589847 TXM589847 UHI589847 URE589847 VBA589847 VKW589847 VUS589847 WEO589847 WOK589847 WYG589847 O655383 LU655383 VQ655383 AFM655383 API655383 AZE655383 BJA655383 BSW655383 CCS655383 CMO655383 CWK655383 DGG655383 DQC655383 DZY655383 EJU655383 ETQ655383 FDM655383 FNI655383 FXE655383 GHA655383 GQW655383 HAS655383 HKO655383 HUK655383 IEG655383 IOC655383 IXY655383 JHU655383 JRQ655383 KBM655383 KLI655383 KVE655383 LFA655383 LOW655383 LYS655383 MIO655383 MSK655383 NCG655383 NMC655383 NVY655383 OFU655383 OPQ655383 OZM655383 PJI655383 PTE655383 QDA655383 QMW655383 QWS655383 RGO655383 RQK655383 SAG655383 SKC655383 STY655383 TDU655383 TNQ655383 TXM655383 UHI655383 URE655383 VBA655383 VKW655383 VUS655383 WEO655383 WOK655383 WYG655383 O720919 LU720919 VQ720919 AFM720919 API720919 AZE720919 BJA720919 BSW720919 CCS720919 CMO720919 CWK720919 DGG720919 DQC720919 DZY720919 EJU720919 ETQ720919 FDM720919 FNI720919 FXE720919 GHA720919 GQW720919 HAS720919 HKO720919 HUK720919 IEG720919 IOC720919 IXY720919 JHU720919 JRQ720919 KBM720919 KLI720919 KVE720919 LFA720919 LOW720919 LYS720919 MIO720919 MSK720919 NCG720919 NMC720919 NVY720919 OFU720919 OPQ720919 OZM720919 PJI720919 PTE720919 QDA720919 QMW720919 QWS720919 RGO720919 RQK720919 SAG720919 SKC720919 STY720919 TDU720919 TNQ720919 TXM720919 UHI720919 URE720919 VBA720919 VKW720919 VUS720919 WEO720919 WOK720919 WYG720919 O786455 LU786455 VQ786455 AFM786455 API786455 AZE786455 BJA786455 BSW786455 CCS786455 CMO786455 CWK786455 DGG786455 DQC786455 DZY786455 EJU786455 ETQ786455 FDM786455 FNI786455 FXE786455 GHA786455 GQW786455 HAS786455 HKO786455 HUK786455 IEG786455 IOC786455 IXY786455 JHU786455 JRQ786455 KBM786455 KLI786455 KVE786455 LFA786455 LOW786455 LYS786455 MIO786455 MSK786455 NCG786455 NMC786455 NVY786455 OFU786455 OPQ786455 OZM786455 PJI786455 PTE786455 QDA786455 QMW786455 QWS786455 RGO786455 RQK786455 SAG786455 SKC786455 STY786455 TDU786455 TNQ786455 TXM786455 UHI786455 URE786455 VBA786455 VKW786455 VUS786455 WEO786455 WOK786455 WYG786455 O851991 LU851991 VQ851991 AFM851991 API851991 AZE851991 BJA851991 BSW851991 CCS851991 CMO851991 CWK851991 DGG851991 DQC851991 DZY851991 EJU851991 ETQ851991 FDM851991 FNI851991 FXE851991 GHA851991 GQW851991 HAS851991 HKO851991 HUK851991 IEG851991 IOC851991 IXY851991 JHU851991 JRQ851991 KBM851991 KLI851991 KVE851991 LFA851991 LOW851991 LYS851991 MIO851991 MSK851991 NCG851991 NMC851991 NVY851991 OFU851991 OPQ851991 OZM851991 PJI851991 PTE851991 QDA851991 QMW851991 QWS851991 RGO851991 RQK851991 SAG851991 SKC851991 STY851991 TDU851991 TNQ851991 TXM851991 UHI851991 URE851991 VBA851991 VKW851991 VUS851991 WEO851991 WOK851991 WYG851991 O917527 LU917527 VQ917527 AFM917527 API917527 AZE917527 BJA917527 BSW917527 CCS917527 CMO917527 CWK917527 DGG917527 DQC917527 DZY917527 EJU917527 ETQ917527 FDM917527 FNI917527 FXE917527 GHA917527 GQW917527 HAS917527 HKO917527 HUK917527 IEG917527 IOC917527 IXY917527 JHU917527 JRQ917527 KBM917527 KLI917527 KVE917527 LFA917527 LOW917527 LYS917527 MIO917527 MSK917527 NCG917527 NMC917527 NVY917527 OFU917527 OPQ917527 OZM917527 PJI917527 PTE917527 QDA917527 QMW917527 QWS917527 RGO917527 RQK917527 SAG917527 SKC917527 STY917527 TDU917527 TNQ917527 TXM917527 UHI917527 URE917527 VBA917527 VKW917527 VUS917527 WEO917527 WOK917527 WYG917527 O983063 LU983063 VQ983063 AFM983063 API983063 AZE983063 BJA983063 BSW983063 CCS983063 CMO983063 CWK983063 DGG983063 DQC983063 DZY983063 EJU983063 ETQ983063 FDM983063 FNI983063 FXE983063 GHA983063 GQW983063 HAS983063 HKO983063 HUK983063 IEG983063 IOC983063 IXY983063 JHU983063 JRQ983063 KBM983063 KLI983063 KVE983063 LFA983063 LOW983063 LYS983063 MIO983063 MSK983063 NCG983063 NMC983063 NVY983063 OFU983063 OPQ983063 OZM983063 PJI983063 PTE983063 QDA983063 QMW983063 QWS983063 RGO983063 RQK983063 SAG983063 SKC983063 STY983063 TDU983063 TNQ983063 TXM983063 UHI983063 URE983063 VBA983063 VKW983063 VUS983063 WEO983063 WOK983063 V65559 V131095 V196631 V262167 V327703 V393239 V458775 V524311 V589847 V655383 V720919 V786455 V851991 V917527 V983063 WYG27 LU27 VQ27 AFM27 API27 AZE27 BJA27 BSW27 CCS27 CMO27 CWK27 DGG27 DQC27 DZY27 EJU27 ETQ27 FDM27 FNI27 FXE27 GHA27 GQW27 HAS27 HKO27 HUK27 IEG27 IOC27 IXY27 JHU27 JRQ27 KBM27 KLI27 KVE27 LFA27 LOW27 LYS27 MIO27 MSK27 NCG27 NMC27 NVY27 OFU27 OPQ27 OZM27 PJI27 PTE27 QDA27 QMW27 QWS27 RGO27 RQK27 SAG27 SKC27 STY27 TDU27 TNQ27 TXM27 UHI27 URE27 VBA27 VKW27 VUS27 WEO27 WOK27 AC65559 AC131095 AC196631 AC262167 AC327703 AC393239 AC458775 AC524311 AC589847 AC655383 AC720919 AC786455 AC851991 AC917527 AC983063 AJ65559 AJ131095 AJ196631 AJ262167 AJ327703 AJ393239 AJ458775 AJ524311 AJ589847 AJ655383 AJ720919 AJ786455 AJ851991 AJ917527 AJ983063 AQ65559 AQ131095 AQ196631 AQ262167 AQ327703 AQ393239 AQ458775 AQ524311 AQ589847 AQ655383 AQ720919 AQ786455 AQ851991 AQ917527 AQ983063 AX65559 AX131095 AX196631 AX262167 AX327703 AX393239 AX458775 AX524311 AX589847 AX655383 AX720919 AX786455 AX851991 AX917527 AX983063 BE65559 BE131095 BE196631 BE262167 BE327703 BE393239 BE458775 BE524311 BE589847 BE655383 BE720919 BE786455 BE851991 BE917527 BE983063 BL65559 BL131095 BL196631 BL262167 BL327703 BL393239 BL458775 BL524311 BL589847 BL655383 BL720919 BL786455 BL851991 BL917527 BL983063 BS65559 BS131095 BS196631 BS262167 BS327703 BS393239 BS458775 BS524311 BS589847 BS655383 BS720919 BS786455 BS851991 BS917527 BS983063 BZ65559 BZ131095 BZ196631 BZ262167 BZ327703 BZ393239 BZ458775 BZ524311 BZ589847 BZ655383 BZ720919 BZ786455 BZ851991 BZ917527 BZ983063">
      <formula1>kind_of_cons</formula1>
    </dataValidation>
    <dataValidation allowBlank="1" prompt="Для выбора выполните двойной щелчок левой клавиши мыши по соответствующей ячейке." sqref="LR65565:MC65568 VN65565:VY65568 AFJ65565:AFU65568 APF65565:APQ65568 AZB65565:AZM65568 BIX65565:BJI65568 BST65565:BTE65568 CCP65565:CDA65568 CML65565:CMW65568 CWH65565:CWS65568 DGD65565:DGO65568 DPZ65565:DQK65568 DZV65565:EAG65568 EJR65565:EKC65568 ETN65565:ETY65568 FDJ65565:FDU65568 FNF65565:FNQ65568 FXB65565:FXM65568 GGX65565:GHI65568 GQT65565:GRE65568 HAP65565:HBA65568 HKL65565:HKW65568 HUH65565:HUS65568 IED65565:IEO65568 INZ65565:IOK65568 IXV65565:IYG65568 JHR65565:JIC65568 JRN65565:JRY65568 KBJ65565:KBU65568 KLF65565:KLQ65568 KVB65565:KVM65568 LEX65565:LFI65568 LOT65565:LPE65568 LYP65565:LZA65568 MIL65565:MIW65568 MSH65565:MSS65568 NCD65565:NCO65568 NLZ65565:NMK65568 NVV65565:NWG65568 OFR65565:OGC65568 OPN65565:OPY65568 OZJ65565:OZU65568 PJF65565:PJQ65568 PTB65565:PTM65568 QCX65565:QDI65568 QMT65565:QNE65568 QWP65565:QXA65568 RGL65565:RGW65568 RQH65565:RQS65568 SAD65565:SAO65568 SJZ65565:SKK65568 STV65565:SUG65568 TDR65565:TEC65568 TNN65565:TNY65568 TXJ65565:TXU65568 UHF65565:UHQ65568 URB65565:URM65568 VAX65565:VBI65568 VKT65565:VLE65568 VUP65565:VVA65568 WEL65565:WEW65568 WOH65565:WOS65568 WYD65565:WYO65568 LR131101:MC131104 VN131101:VY131104 AFJ131101:AFU131104 APF131101:APQ131104 AZB131101:AZM131104 BIX131101:BJI131104 BST131101:BTE131104 CCP131101:CDA131104 CML131101:CMW131104 CWH131101:CWS131104 DGD131101:DGO131104 DPZ131101:DQK131104 DZV131101:EAG131104 EJR131101:EKC131104 ETN131101:ETY131104 FDJ131101:FDU131104 FNF131101:FNQ131104 FXB131101:FXM131104 GGX131101:GHI131104 GQT131101:GRE131104 HAP131101:HBA131104 HKL131101:HKW131104 HUH131101:HUS131104 IED131101:IEO131104 INZ131101:IOK131104 IXV131101:IYG131104 JHR131101:JIC131104 JRN131101:JRY131104 KBJ131101:KBU131104 KLF131101:KLQ131104 KVB131101:KVM131104 LEX131101:LFI131104 LOT131101:LPE131104 LYP131101:LZA131104 MIL131101:MIW131104 MSH131101:MSS131104 NCD131101:NCO131104 NLZ131101:NMK131104 NVV131101:NWG131104 OFR131101:OGC131104 OPN131101:OPY131104 OZJ131101:OZU131104 PJF131101:PJQ131104 PTB131101:PTM131104 QCX131101:QDI131104 QMT131101:QNE131104 QWP131101:QXA131104 RGL131101:RGW131104 RQH131101:RQS131104 SAD131101:SAO131104 SJZ131101:SKK131104 STV131101:SUG131104 TDR131101:TEC131104 TNN131101:TNY131104 TXJ131101:TXU131104 UHF131101:UHQ131104 URB131101:URM131104 VAX131101:VBI131104 VKT131101:VLE131104 VUP131101:VVA131104 WEL131101:WEW131104 WOH131101:WOS131104 WYD131101:WYO131104 LR196637:MC196640 VN196637:VY196640 AFJ196637:AFU196640 APF196637:APQ196640 AZB196637:AZM196640 BIX196637:BJI196640 BST196637:BTE196640 CCP196637:CDA196640 CML196637:CMW196640 CWH196637:CWS196640 DGD196637:DGO196640 DPZ196637:DQK196640 DZV196637:EAG196640 EJR196637:EKC196640 ETN196637:ETY196640 FDJ196637:FDU196640 FNF196637:FNQ196640 FXB196637:FXM196640 GGX196637:GHI196640 GQT196637:GRE196640 HAP196637:HBA196640 HKL196637:HKW196640 HUH196637:HUS196640 IED196637:IEO196640 INZ196637:IOK196640 IXV196637:IYG196640 JHR196637:JIC196640 JRN196637:JRY196640 KBJ196637:KBU196640 KLF196637:KLQ196640 KVB196637:KVM196640 LEX196637:LFI196640 LOT196637:LPE196640 LYP196637:LZA196640 MIL196637:MIW196640 MSH196637:MSS196640 NCD196637:NCO196640 NLZ196637:NMK196640 NVV196637:NWG196640 OFR196637:OGC196640 OPN196637:OPY196640 OZJ196637:OZU196640 PJF196637:PJQ196640 PTB196637:PTM196640 QCX196637:QDI196640 QMT196637:QNE196640 QWP196637:QXA196640 RGL196637:RGW196640 RQH196637:RQS196640 SAD196637:SAO196640 SJZ196637:SKK196640 STV196637:SUG196640 TDR196637:TEC196640 TNN196637:TNY196640 TXJ196637:TXU196640 UHF196637:UHQ196640 URB196637:URM196640 VAX196637:VBI196640 VKT196637:VLE196640 VUP196637:VVA196640 WEL196637:WEW196640 WOH196637:WOS196640 WYD196637:WYO196640 LR262173:MC262176 VN262173:VY262176 AFJ262173:AFU262176 APF262173:APQ262176 AZB262173:AZM262176 BIX262173:BJI262176 BST262173:BTE262176 CCP262173:CDA262176 CML262173:CMW262176 CWH262173:CWS262176 DGD262173:DGO262176 DPZ262173:DQK262176 DZV262173:EAG262176 EJR262173:EKC262176 ETN262173:ETY262176 FDJ262173:FDU262176 FNF262173:FNQ262176 FXB262173:FXM262176 GGX262173:GHI262176 GQT262173:GRE262176 HAP262173:HBA262176 HKL262173:HKW262176 HUH262173:HUS262176 IED262173:IEO262176 INZ262173:IOK262176 IXV262173:IYG262176 JHR262173:JIC262176 JRN262173:JRY262176 KBJ262173:KBU262176 KLF262173:KLQ262176 KVB262173:KVM262176 LEX262173:LFI262176 LOT262173:LPE262176 LYP262173:LZA262176 MIL262173:MIW262176 MSH262173:MSS262176 NCD262173:NCO262176 NLZ262173:NMK262176 NVV262173:NWG262176 OFR262173:OGC262176 OPN262173:OPY262176 OZJ262173:OZU262176 PJF262173:PJQ262176 PTB262173:PTM262176 QCX262173:QDI262176 QMT262173:QNE262176 QWP262173:QXA262176 RGL262173:RGW262176 RQH262173:RQS262176 SAD262173:SAO262176 SJZ262173:SKK262176 STV262173:SUG262176 TDR262173:TEC262176 TNN262173:TNY262176 TXJ262173:TXU262176 UHF262173:UHQ262176 URB262173:URM262176 VAX262173:VBI262176 VKT262173:VLE262176 VUP262173:VVA262176 WEL262173:WEW262176 WOH262173:WOS262176 WYD262173:WYO262176 LR327709:MC327712 VN327709:VY327712 AFJ327709:AFU327712 APF327709:APQ327712 AZB327709:AZM327712 BIX327709:BJI327712 BST327709:BTE327712 CCP327709:CDA327712 CML327709:CMW327712 CWH327709:CWS327712 DGD327709:DGO327712 DPZ327709:DQK327712 DZV327709:EAG327712 EJR327709:EKC327712 ETN327709:ETY327712 FDJ327709:FDU327712 FNF327709:FNQ327712 FXB327709:FXM327712 GGX327709:GHI327712 GQT327709:GRE327712 HAP327709:HBA327712 HKL327709:HKW327712 HUH327709:HUS327712 IED327709:IEO327712 INZ327709:IOK327712 IXV327709:IYG327712 JHR327709:JIC327712 JRN327709:JRY327712 KBJ327709:KBU327712 KLF327709:KLQ327712 KVB327709:KVM327712 LEX327709:LFI327712 LOT327709:LPE327712 LYP327709:LZA327712 MIL327709:MIW327712 MSH327709:MSS327712 NCD327709:NCO327712 NLZ327709:NMK327712 NVV327709:NWG327712 OFR327709:OGC327712 OPN327709:OPY327712 OZJ327709:OZU327712 PJF327709:PJQ327712 PTB327709:PTM327712 QCX327709:QDI327712 QMT327709:QNE327712 QWP327709:QXA327712 RGL327709:RGW327712 RQH327709:RQS327712 SAD327709:SAO327712 SJZ327709:SKK327712 STV327709:SUG327712 TDR327709:TEC327712 TNN327709:TNY327712 TXJ327709:TXU327712 UHF327709:UHQ327712 URB327709:URM327712 VAX327709:VBI327712 VKT327709:VLE327712 VUP327709:VVA327712 WEL327709:WEW327712 WOH327709:WOS327712 WYD327709:WYO327712 LR393245:MC393248 VN393245:VY393248 AFJ393245:AFU393248 APF393245:APQ393248 AZB393245:AZM393248 BIX393245:BJI393248 BST393245:BTE393248 CCP393245:CDA393248 CML393245:CMW393248 CWH393245:CWS393248 DGD393245:DGO393248 DPZ393245:DQK393248 DZV393245:EAG393248 EJR393245:EKC393248 ETN393245:ETY393248 FDJ393245:FDU393248 FNF393245:FNQ393248 FXB393245:FXM393248 GGX393245:GHI393248 GQT393245:GRE393248 HAP393245:HBA393248 HKL393245:HKW393248 HUH393245:HUS393248 IED393245:IEO393248 INZ393245:IOK393248 IXV393245:IYG393248 JHR393245:JIC393248 JRN393245:JRY393248 KBJ393245:KBU393248 KLF393245:KLQ393248 KVB393245:KVM393248 LEX393245:LFI393248 LOT393245:LPE393248 LYP393245:LZA393248 MIL393245:MIW393248 MSH393245:MSS393248 NCD393245:NCO393248 NLZ393245:NMK393248 NVV393245:NWG393248 OFR393245:OGC393248 OPN393245:OPY393248 OZJ393245:OZU393248 PJF393245:PJQ393248 PTB393245:PTM393248 QCX393245:QDI393248 QMT393245:QNE393248 QWP393245:QXA393248 RGL393245:RGW393248 RQH393245:RQS393248 SAD393245:SAO393248 SJZ393245:SKK393248 STV393245:SUG393248 TDR393245:TEC393248 TNN393245:TNY393248 TXJ393245:TXU393248 UHF393245:UHQ393248 URB393245:URM393248 VAX393245:VBI393248 VKT393245:VLE393248 VUP393245:VVA393248 WEL393245:WEW393248 WOH393245:WOS393248 WYD393245:WYO393248 LR458781:MC458784 VN458781:VY458784 AFJ458781:AFU458784 APF458781:APQ458784 AZB458781:AZM458784 BIX458781:BJI458784 BST458781:BTE458784 CCP458781:CDA458784 CML458781:CMW458784 CWH458781:CWS458784 DGD458781:DGO458784 DPZ458781:DQK458784 DZV458781:EAG458784 EJR458781:EKC458784 ETN458781:ETY458784 FDJ458781:FDU458784 FNF458781:FNQ458784 FXB458781:FXM458784 GGX458781:GHI458784 GQT458781:GRE458784 HAP458781:HBA458784 HKL458781:HKW458784 HUH458781:HUS458784 IED458781:IEO458784 INZ458781:IOK458784 IXV458781:IYG458784 JHR458781:JIC458784 JRN458781:JRY458784 KBJ458781:KBU458784 KLF458781:KLQ458784 KVB458781:KVM458784 LEX458781:LFI458784 LOT458781:LPE458784 LYP458781:LZA458784 MIL458781:MIW458784 MSH458781:MSS458784 NCD458781:NCO458784 NLZ458781:NMK458784 NVV458781:NWG458784 OFR458781:OGC458784 OPN458781:OPY458784 OZJ458781:OZU458784 PJF458781:PJQ458784 PTB458781:PTM458784 QCX458781:QDI458784 QMT458781:QNE458784 QWP458781:QXA458784 RGL458781:RGW458784 RQH458781:RQS458784 SAD458781:SAO458784 SJZ458781:SKK458784 STV458781:SUG458784 TDR458781:TEC458784 TNN458781:TNY458784 TXJ458781:TXU458784 UHF458781:UHQ458784 URB458781:URM458784 VAX458781:VBI458784 VKT458781:VLE458784 VUP458781:VVA458784 WEL458781:WEW458784 WOH458781:WOS458784 WYD458781:WYO458784 LR524317:MC524320 VN524317:VY524320 AFJ524317:AFU524320 APF524317:APQ524320 AZB524317:AZM524320 BIX524317:BJI524320 BST524317:BTE524320 CCP524317:CDA524320 CML524317:CMW524320 CWH524317:CWS524320 DGD524317:DGO524320 DPZ524317:DQK524320 DZV524317:EAG524320 EJR524317:EKC524320 ETN524317:ETY524320 FDJ524317:FDU524320 FNF524317:FNQ524320 FXB524317:FXM524320 GGX524317:GHI524320 GQT524317:GRE524320 HAP524317:HBA524320 HKL524317:HKW524320 HUH524317:HUS524320 IED524317:IEO524320 INZ524317:IOK524320 IXV524317:IYG524320 JHR524317:JIC524320 JRN524317:JRY524320 KBJ524317:KBU524320 KLF524317:KLQ524320 KVB524317:KVM524320 LEX524317:LFI524320 LOT524317:LPE524320 LYP524317:LZA524320 MIL524317:MIW524320 MSH524317:MSS524320 NCD524317:NCO524320 NLZ524317:NMK524320 NVV524317:NWG524320 OFR524317:OGC524320 OPN524317:OPY524320 OZJ524317:OZU524320 PJF524317:PJQ524320 PTB524317:PTM524320 QCX524317:QDI524320 QMT524317:QNE524320 QWP524317:QXA524320 RGL524317:RGW524320 RQH524317:RQS524320 SAD524317:SAO524320 SJZ524317:SKK524320 STV524317:SUG524320 TDR524317:TEC524320 TNN524317:TNY524320 TXJ524317:TXU524320 UHF524317:UHQ524320 URB524317:URM524320 VAX524317:VBI524320 VKT524317:VLE524320 VUP524317:VVA524320 WEL524317:WEW524320 WOH524317:WOS524320 WYD524317:WYO524320 LR589853:MC589856 VN589853:VY589856 AFJ589853:AFU589856 APF589853:APQ589856 AZB589853:AZM589856 BIX589853:BJI589856 BST589853:BTE589856 CCP589853:CDA589856 CML589853:CMW589856 CWH589853:CWS589856 DGD589853:DGO589856 DPZ589853:DQK589856 DZV589853:EAG589856 EJR589853:EKC589856 ETN589853:ETY589856 FDJ589853:FDU589856 FNF589853:FNQ589856 FXB589853:FXM589856 GGX589853:GHI589856 GQT589853:GRE589856 HAP589853:HBA589856 HKL589853:HKW589856 HUH589853:HUS589856 IED589853:IEO589856 INZ589853:IOK589856 IXV589853:IYG589856 JHR589853:JIC589856 JRN589853:JRY589856 KBJ589853:KBU589856 KLF589853:KLQ589856 KVB589853:KVM589856 LEX589853:LFI589856 LOT589853:LPE589856 LYP589853:LZA589856 MIL589853:MIW589856 MSH589853:MSS589856 NCD589853:NCO589856 NLZ589853:NMK589856 NVV589853:NWG589856 OFR589853:OGC589856 OPN589853:OPY589856 OZJ589853:OZU589856 PJF589853:PJQ589856 PTB589853:PTM589856 QCX589853:QDI589856 QMT589853:QNE589856 QWP589853:QXA589856 RGL589853:RGW589856 RQH589853:RQS589856 SAD589853:SAO589856 SJZ589853:SKK589856 STV589853:SUG589856 TDR589853:TEC589856 TNN589853:TNY589856 TXJ589853:TXU589856 UHF589853:UHQ589856 URB589853:URM589856 VAX589853:VBI589856 VKT589853:VLE589856 VUP589853:VVA589856 WEL589853:WEW589856 WOH589853:WOS589856 WYD589853:WYO589856 LR655389:MC655392 VN655389:VY655392 AFJ655389:AFU655392 APF655389:APQ655392 AZB655389:AZM655392 BIX655389:BJI655392 BST655389:BTE655392 CCP655389:CDA655392 CML655389:CMW655392 CWH655389:CWS655392 DGD655389:DGO655392 DPZ655389:DQK655392 DZV655389:EAG655392 EJR655389:EKC655392 ETN655389:ETY655392 FDJ655389:FDU655392 FNF655389:FNQ655392 FXB655389:FXM655392 GGX655389:GHI655392 GQT655389:GRE655392 HAP655389:HBA655392 HKL655389:HKW655392 HUH655389:HUS655392 IED655389:IEO655392 INZ655389:IOK655392 IXV655389:IYG655392 JHR655389:JIC655392 JRN655389:JRY655392 KBJ655389:KBU655392 KLF655389:KLQ655392 KVB655389:KVM655392 LEX655389:LFI655392 LOT655389:LPE655392 LYP655389:LZA655392 MIL655389:MIW655392 MSH655389:MSS655392 NCD655389:NCO655392 NLZ655389:NMK655392 NVV655389:NWG655392 OFR655389:OGC655392 OPN655389:OPY655392 OZJ655389:OZU655392 PJF655389:PJQ655392 PTB655389:PTM655392 QCX655389:QDI655392 QMT655389:QNE655392 QWP655389:QXA655392 RGL655389:RGW655392 RQH655389:RQS655392 SAD655389:SAO655392 SJZ655389:SKK655392 STV655389:SUG655392 TDR655389:TEC655392 TNN655389:TNY655392 TXJ655389:TXU655392 UHF655389:UHQ655392 URB655389:URM655392 VAX655389:VBI655392 VKT655389:VLE655392 VUP655389:VVA655392 WEL655389:WEW655392 WOH655389:WOS655392 WYD655389:WYO655392 LR720925:MC720928 VN720925:VY720928 AFJ720925:AFU720928 APF720925:APQ720928 AZB720925:AZM720928 BIX720925:BJI720928 BST720925:BTE720928 CCP720925:CDA720928 CML720925:CMW720928 CWH720925:CWS720928 DGD720925:DGO720928 DPZ720925:DQK720928 DZV720925:EAG720928 EJR720925:EKC720928 ETN720925:ETY720928 FDJ720925:FDU720928 FNF720925:FNQ720928 FXB720925:FXM720928 GGX720925:GHI720928 GQT720925:GRE720928 HAP720925:HBA720928 HKL720925:HKW720928 HUH720925:HUS720928 IED720925:IEO720928 INZ720925:IOK720928 IXV720925:IYG720928 JHR720925:JIC720928 JRN720925:JRY720928 KBJ720925:KBU720928 KLF720925:KLQ720928 KVB720925:KVM720928 LEX720925:LFI720928 LOT720925:LPE720928 LYP720925:LZA720928 MIL720925:MIW720928 MSH720925:MSS720928 NCD720925:NCO720928 NLZ720925:NMK720928 NVV720925:NWG720928 OFR720925:OGC720928 OPN720925:OPY720928 OZJ720925:OZU720928 PJF720925:PJQ720928 PTB720925:PTM720928 QCX720925:QDI720928 QMT720925:QNE720928 QWP720925:QXA720928 RGL720925:RGW720928 RQH720925:RQS720928 SAD720925:SAO720928 SJZ720925:SKK720928 STV720925:SUG720928 TDR720925:TEC720928 TNN720925:TNY720928 TXJ720925:TXU720928 UHF720925:UHQ720928 URB720925:URM720928 VAX720925:VBI720928 VKT720925:VLE720928 VUP720925:VVA720928 WEL720925:WEW720928 WOH720925:WOS720928 WYD720925:WYO720928 LR786461:MC786464 VN786461:VY786464 AFJ786461:AFU786464 APF786461:APQ786464 AZB786461:AZM786464 BIX786461:BJI786464 BST786461:BTE786464 CCP786461:CDA786464 CML786461:CMW786464 CWH786461:CWS786464 DGD786461:DGO786464 DPZ786461:DQK786464 DZV786461:EAG786464 EJR786461:EKC786464 ETN786461:ETY786464 FDJ786461:FDU786464 FNF786461:FNQ786464 FXB786461:FXM786464 GGX786461:GHI786464 GQT786461:GRE786464 HAP786461:HBA786464 HKL786461:HKW786464 HUH786461:HUS786464 IED786461:IEO786464 INZ786461:IOK786464 IXV786461:IYG786464 JHR786461:JIC786464 JRN786461:JRY786464 KBJ786461:KBU786464 KLF786461:KLQ786464 KVB786461:KVM786464 LEX786461:LFI786464 LOT786461:LPE786464 LYP786461:LZA786464 MIL786461:MIW786464 MSH786461:MSS786464 NCD786461:NCO786464 NLZ786461:NMK786464 NVV786461:NWG786464 OFR786461:OGC786464 OPN786461:OPY786464 OZJ786461:OZU786464 PJF786461:PJQ786464 PTB786461:PTM786464 QCX786461:QDI786464 QMT786461:QNE786464 QWP786461:QXA786464 RGL786461:RGW786464 RQH786461:RQS786464 SAD786461:SAO786464 SJZ786461:SKK786464 STV786461:SUG786464 TDR786461:TEC786464 TNN786461:TNY786464 TXJ786461:TXU786464 UHF786461:UHQ786464 URB786461:URM786464 VAX786461:VBI786464 VKT786461:VLE786464 VUP786461:VVA786464 WEL786461:WEW786464 WOH786461:WOS786464 WYD786461:WYO786464 LR851997:MC852000 VN851997:VY852000 AFJ851997:AFU852000 APF851997:APQ852000 AZB851997:AZM852000 BIX851997:BJI852000 BST851997:BTE852000 CCP851997:CDA852000 CML851997:CMW852000 CWH851997:CWS852000 DGD851997:DGO852000 DPZ851997:DQK852000 DZV851997:EAG852000 EJR851997:EKC852000 ETN851997:ETY852000 FDJ851997:FDU852000 FNF851997:FNQ852000 FXB851997:FXM852000 GGX851997:GHI852000 GQT851997:GRE852000 HAP851997:HBA852000 HKL851997:HKW852000 HUH851997:HUS852000 IED851997:IEO852000 INZ851997:IOK852000 IXV851997:IYG852000 JHR851997:JIC852000 JRN851997:JRY852000 KBJ851997:KBU852000 KLF851997:KLQ852000 KVB851997:KVM852000 LEX851997:LFI852000 LOT851997:LPE852000 LYP851997:LZA852000 MIL851997:MIW852000 MSH851997:MSS852000 NCD851997:NCO852000 NLZ851997:NMK852000 NVV851997:NWG852000 OFR851997:OGC852000 OPN851997:OPY852000 OZJ851997:OZU852000 PJF851997:PJQ852000 PTB851997:PTM852000 QCX851997:QDI852000 QMT851997:QNE852000 QWP851997:QXA852000 RGL851997:RGW852000 RQH851997:RQS852000 SAD851997:SAO852000 SJZ851997:SKK852000 STV851997:SUG852000 TDR851997:TEC852000 TNN851997:TNY852000 TXJ851997:TXU852000 UHF851997:UHQ852000 URB851997:URM852000 VAX851997:VBI852000 VKT851997:VLE852000 VUP851997:VVA852000 WEL851997:WEW852000 WOH851997:WOS852000 WYD851997:WYO852000 LR917533:MC917536 VN917533:VY917536 AFJ917533:AFU917536 APF917533:APQ917536 AZB917533:AZM917536 BIX917533:BJI917536 BST917533:BTE917536 CCP917533:CDA917536 CML917533:CMW917536 CWH917533:CWS917536 DGD917533:DGO917536 DPZ917533:DQK917536 DZV917533:EAG917536 EJR917533:EKC917536 ETN917533:ETY917536 FDJ917533:FDU917536 FNF917533:FNQ917536 FXB917533:FXM917536 GGX917533:GHI917536 GQT917533:GRE917536 HAP917533:HBA917536 HKL917533:HKW917536 HUH917533:HUS917536 IED917533:IEO917536 INZ917533:IOK917536 IXV917533:IYG917536 JHR917533:JIC917536 JRN917533:JRY917536 KBJ917533:KBU917536 KLF917533:KLQ917536 KVB917533:KVM917536 LEX917533:LFI917536 LOT917533:LPE917536 LYP917533:LZA917536 MIL917533:MIW917536 MSH917533:MSS917536 NCD917533:NCO917536 NLZ917533:NMK917536 NVV917533:NWG917536 OFR917533:OGC917536 OPN917533:OPY917536 OZJ917533:OZU917536 PJF917533:PJQ917536 PTB917533:PTM917536 QCX917533:QDI917536 QMT917533:QNE917536 QWP917533:QXA917536 RGL917533:RGW917536 RQH917533:RQS917536 SAD917533:SAO917536 SJZ917533:SKK917536 STV917533:SUG917536 TDR917533:TEC917536 TNN917533:TNY917536 TXJ917533:TXU917536 UHF917533:UHQ917536 URB917533:URM917536 VAX917533:VBI917536 VKT917533:VLE917536 VUP917533:VVA917536 WEL917533:WEW917536 WOH917533:WOS917536 WYD917533:WYO917536 LR983069:MC983072 VN983069:VY983072 AFJ983069:AFU983072 APF983069:APQ983072 AZB983069:AZM983072 BIX983069:BJI983072 BST983069:BTE983072 CCP983069:CDA983072 CML983069:CMW983072 CWH983069:CWS983072 DGD983069:DGO983072 DPZ983069:DQK983072 DZV983069:EAG983072 EJR983069:EKC983072 ETN983069:ETY983072 FDJ983069:FDU983072 FNF983069:FNQ983072 FXB983069:FXM983072 GGX983069:GHI983072 GQT983069:GRE983072 HAP983069:HBA983072 HKL983069:HKW983072 HUH983069:HUS983072 IED983069:IEO983072 INZ983069:IOK983072 IXV983069:IYG983072 JHR983069:JIC983072 JRN983069:JRY983072 KBJ983069:KBU983072 KLF983069:KLQ983072 KVB983069:KVM983072 LEX983069:LFI983072 LOT983069:LPE983072 LYP983069:LZA983072 MIL983069:MIW983072 MSH983069:MSS983072 NCD983069:NCO983072 NLZ983069:NMK983072 NVV983069:NWG983072 OFR983069:OGC983072 OPN983069:OPY983072 OZJ983069:OZU983072 PJF983069:PJQ983072 PTB983069:PTM983072 QCX983069:QDI983072 QMT983069:QNE983072 QWP983069:QXA983072 RGL983069:RGW983072 RQH983069:RQS983072 SAD983069:SAO983072 SJZ983069:SKK983072 STV983069:SUG983072 TDR983069:TEC983072 TNN983069:TNY983072 TXJ983069:TXU983072 UHF983069:UHQ983072 URB983069:URM983072 VAX983069:VBI983072 VKT983069:VLE983072 VUP983069:VVA983072 WEL983069:WEW983072 WOH983069:WOS983072 WYD983069:WYO983072 WYD983066:WYO983066 VN26:VY26 AFJ26:AFU26 APF26:APQ26 AZB26:AZM26 BIX26:BJI26 BST26:BTE26 CCP26:CDA26 CML26:CMW26 CWH26:CWS26 DGD26:DGO26 DPZ26:DQK26 DZV26:EAG26 EJR26:EKC26 ETN26:ETY26 FDJ26:FDU26 FNF26:FNQ26 FXB26:FXM26 GGX26:GHI26 GQT26:GRE26 HAP26:HBA26 HKL26:HKW26 HUH26:HUS26 IED26:IEO26 INZ26:IOK26 IXV26:IYG26 JHR26:JIC26 JRN26:JRY26 KBJ26:KBU26 KLF26:KLQ26 KVB26:KVM26 LEX26:LFI26 LOT26:LPE26 LYP26:LZA26 MIL26:MIW26 MSH26:MSS26 NCD26:NCO26 NLZ26:NMK26 NVV26:NWG26 OFR26:OGC26 OPN26:OPY26 OZJ26:OZU26 PJF26:PJQ26 PTB26:PTM26 QCX26:QDI26 QMT26:QNE26 QWP26:QXA26 RGL26:RGW26 RQH26:RQS26 SAD26:SAO26 SJZ26:SKK26 STV26:SUG26 TDR26:TEC26 TNN26:TNY26 TXJ26:TXU26 UHF26:UHQ26 URB26:URM26 VAX26:VBI26 VKT26:VLE26 VUP26:VVA26 WEL26:WEW26 WOH26:WOS26 WYD26:WYO26 LR65562:MC65562 VN65562:VY65562 AFJ65562:AFU65562 APF65562:APQ65562 AZB65562:AZM65562 BIX65562:BJI65562 BST65562:BTE65562 CCP65562:CDA65562 CML65562:CMW65562 CWH65562:CWS65562 DGD65562:DGO65562 DPZ65562:DQK65562 DZV65562:EAG65562 EJR65562:EKC65562 ETN65562:ETY65562 FDJ65562:FDU65562 FNF65562:FNQ65562 FXB65562:FXM65562 GGX65562:GHI65562 GQT65562:GRE65562 HAP65562:HBA65562 HKL65562:HKW65562 HUH65562:HUS65562 IED65562:IEO65562 INZ65562:IOK65562 IXV65562:IYG65562 JHR65562:JIC65562 JRN65562:JRY65562 KBJ65562:KBU65562 KLF65562:KLQ65562 KVB65562:KVM65562 LEX65562:LFI65562 LOT65562:LPE65562 LYP65562:LZA65562 MIL65562:MIW65562 MSH65562:MSS65562 NCD65562:NCO65562 NLZ65562:NMK65562 NVV65562:NWG65562 OFR65562:OGC65562 OPN65562:OPY65562 OZJ65562:OZU65562 PJF65562:PJQ65562 PTB65562:PTM65562 QCX65562:QDI65562 QMT65562:QNE65562 QWP65562:QXA65562 RGL65562:RGW65562 RQH65562:RQS65562 SAD65562:SAO65562 SJZ65562:SKK65562 STV65562:SUG65562 TDR65562:TEC65562 TNN65562:TNY65562 TXJ65562:TXU65562 UHF65562:UHQ65562 URB65562:URM65562 VAX65562:VBI65562 VKT65562:VLE65562 VUP65562:VVA65562 WEL65562:WEW65562 WOH65562:WOS65562 WYD65562:WYO65562 LR131098:MC131098 VN131098:VY131098 AFJ131098:AFU131098 APF131098:APQ131098 AZB131098:AZM131098 BIX131098:BJI131098 BST131098:BTE131098 CCP131098:CDA131098 CML131098:CMW131098 CWH131098:CWS131098 DGD131098:DGO131098 DPZ131098:DQK131098 DZV131098:EAG131098 EJR131098:EKC131098 ETN131098:ETY131098 FDJ131098:FDU131098 FNF131098:FNQ131098 FXB131098:FXM131098 GGX131098:GHI131098 GQT131098:GRE131098 HAP131098:HBA131098 HKL131098:HKW131098 HUH131098:HUS131098 IED131098:IEO131098 INZ131098:IOK131098 IXV131098:IYG131098 JHR131098:JIC131098 JRN131098:JRY131098 KBJ131098:KBU131098 KLF131098:KLQ131098 KVB131098:KVM131098 LEX131098:LFI131098 LOT131098:LPE131098 LYP131098:LZA131098 MIL131098:MIW131098 MSH131098:MSS131098 NCD131098:NCO131098 NLZ131098:NMK131098 NVV131098:NWG131098 OFR131098:OGC131098 OPN131098:OPY131098 OZJ131098:OZU131098 PJF131098:PJQ131098 PTB131098:PTM131098 QCX131098:QDI131098 QMT131098:QNE131098 QWP131098:QXA131098 RGL131098:RGW131098 RQH131098:RQS131098 SAD131098:SAO131098 SJZ131098:SKK131098 STV131098:SUG131098 TDR131098:TEC131098 TNN131098:TNY131098 TXJ131098:TXU131098 UHF131098:UHQ131098 URB131098:URM131098 VAX131098:VBI131098 VKT131098:VLE131098 VUP131098:VVA131098 WEL131098:WEW131098 WOH131098:WOS131098 WYD131098:WYO131098 LR196634:MC196634 VN196634:VY196634 AFJ196634:AFU196634 APF196634:APQ196634 AZB196634:AZM196634 BIX196634:BJI196634 BST196634:BTE196634 CCP196634:CDA196634 CML196634:CMW196634 CWH196634:CWS196634 DGD196634:DGO196634 DPZ196634:DQK196634 DZV196634:EAG196634 EJR196634:EKC196634 ETN196634:ETY196634 FDJ196634:FDU196634 FNF196634:FNQ196634 FXB196634:FXM196634 GGX196634:GHI196634 GQT196634:GRE196634 HAP196634:HBA196634 HKL196634:HKW196634 HUH196634:HUS196634 IED196634:IEO196634 INZ196634:IOK196634 IXV196634:IYG196634 JHR196634:JIC196634 JRN196634:JRY196634 KBJ196634:KBU196634 KLF196634:KLQ196634 KVB196634:KVM196634 LEX196634:LFI196634 LOT196634:LPE196634 LYP196634:LZA196634 MIL196634:MIW196634 MSH196634:MSS196634 NCD196634:NCO196634 NLZ196634:NMK196634 NVV196634:NWG196634 OFR196634:OGC196634 OPN196634:OPY196634 OZJ196634:OZU196634 PJF196634:PJQ196634 PTB196634:PTM196634 QCX196634:QDI196634 QMT196634:QNE196634 QWP196634:QXA196634 RGL196634:RGW196634 RQH196634:RQS196634 SAD196634:SAO196634 SJZ196634:SKK196634 STV196634:SUG196634 TDR196634:TEC196634 TNN196634:TNY196634 TXJ196634:TXU196634 UHF196634:UHQ196634 URB196634:URM196634 VAX196634:VBI196634 VKT196634:VLE196634 VUP196634:VVA196634 WEL196634:WEW196634 WOH196634:WOS196634 WYD196634:WYO196634 LR262170:MC262170 VN262170:VY262170 AFJ262170:AFU262170 APF262170:APQ262170 AZB262170:AZM262170 BIX262170:BJI262170 BST262170:BTE262170 CCP262170:CDA262170 CML262170:CMW262170 CWH262170:CWS262170 DGD262170:DGO262170 DPZ262170:DQK262170 DZV262170:EAG262170 EJR262170:EKC262170 ETN262170:ETY262170 FDJ262170:FDU262170 FNF262170:FNQ262170 FXB262170:FXM262170 GGX262170:GHI262170 GQT262170:GRE262170 HAP262170:HBA262170 HKL262170:HKW262170 HUH262170:HUS262170 IED262170:IEO262170 INZ262170:IOK262170 IXV262170:IYG262170 JHR262170:JIC262170 JRN262170:JRY262170 KBJ262170:KBU262170 KLF262170:KLQ262170 KVB262170:KVM262170 LEX262170:LFI262170 LOT262170:LPE262170 LYP262170:LZA262170 MIL262170:MIW262170 MSH262170:MSS262170 NCD262170:NCO262170 NLZ262170:NMK262170 NVV262170:NWG262170 OFR262170:OGC262170 OPN262170:OPY262170 OZJ262170:OZU262170 PJF262170:PJQ262170 PTB262170:PTM262170 QCX262170:QDI262170 QMT262170:QNE262170 QWP262170:QXA262170 RGL262170:RGW262170 RQH262170:RQS262170 SAD262170:SAO262170 SJZ262170:SKK262170 STV262170:SUG262170 TDR262170:TEC262170 TNN262170:TNY262170 TXJ262170:TXU262170 UHF262170:UHQ262170 URB262170:URM262170 VAX262170:VBI262170 VKT262170:VLE262170 VUP262170:VVA262170 WEL262170:WEW262170 WOH262170:WOS262170 WYD262170:WYO262170 LR327706:MC327706 VN327706:VY327706 AFJ327706:AFU327706 APF327706:APQ327706 AZB327706:AZM327706 BIX327706:BJI327706 BST327706:BTE327706 CCP327706:CDA327706 CML327706:CMW327706 CWH327706:CWS327706 DGD327706:DGO327706 DPZ327706:DQK327706 DZV327706:EAG327706 EJR327706:EKC327706 ETN327706:ETY327706 FDJ327706:FDU327706 FNF327706:FNQ327706 FXB327706:FXM327706 GGX327706:GHI327706 GQT327706:GRE327706 HAP327706:HBA327706 HKL327706:HKW327706 HUH327706:HUS327706 IED327706:IEO327706 INZ327706:IOK327706 IXV327706:IYG327706 JHR327706:JIC327706 JRN327706:JRY327706 KBJ327706:KBU327706 KLF327706:KLQ327706 KVB327706:KVM327706 LEX327706:LFI327706 LOT327706:LPE327706 LYP327706:LZA327706 MIL327706:MIW327706 MSH327706:MSS327706 NCD327706:NCO327706 NLZ327706:NMK327706 NVV327706:NWG327706 OFR327706:OGC327706 OPN327706:OPY327706 OZJ327706:OZU327706 PJF327706:PJQ327706 PTB327706:PTM327706 QCX327706:QDI327706 QMT327706:QNE327706 QWP327706:QXA327706 RGL327706:RGW327706 RQH327706:RQS327706 SAD327706:SAO327706 SJZ327706:SKK327706 STV327706:SUG327706 TDR327706:TEC327706 TNN327706:TNY327706 TXJ327706:TXU327706 UHF327706:UHQ327706 URB327706:URM327706 VAX327706:VBI327706 VKT327706:VLE327706 VUP327706:VVA327706 WEL327706:WEW327706 WOH327706:WOS327706 WYD327706:WYO327706 LR393242:MC393242 VN393242:VY393242 AFJ393242:AFU393242 APF393242:APQ393242 AZB393242:AZM393242 BIX393242:BJI393242 BST393242:BTE393242 CCP393242:CDA393242 CML393242:CMW393242 CWH393242:CWS393242 DGD393242:DGO393242 DPZ393242:DQK393242 DZV393242:EAG393242 EJR393242:EKC393242 ETN393242:ETY393242 FDJ393242:FDU393242 FNF393242:FNQ393242 FXB393242:FXM393242 GGX393242:GHI393242 GQT393242:GRE393242 HAP393242:HBA393242 HKL393242:HKW393242 HUH393242:HUS393242 IED393242:IEO393242 INZ393242:IOK393242 IXV393242:IYG393242 JHR393242:JIC393242 JRN393242:JRY393242 KBJ393242:KBU393242 KLF393242:KLQ393242 KVB393242:KVM393242 LEX393242:LFI393242 LOT393242:LPE393242 LYP393242:LZA393242 MIL393242:MIW393242 MSH393242:MSS393242 NCD393242:NCO393242 NLZ393242:NMK393242 NVV393242:NWG393242 OFR393242:OGC393242 OPN393242:OPY393242 OZJ393242:OZU393242 PJF393242:PJQ393242 PTB393242:PTM393242 QCX393242:QDI393242 QMT393242:QNE393242 QWP393242:QXA393242 RGL393242:RGW393242 RQH393242:RQS393242 SAD393242:SAO393242 SJZ393242:SKK393242 STV393242:SUG393242 TDR393242:TEC393242 TNN393242:TNY393242 TXJ393242:TXU393242 UHF393242:UHQ393242 URB393242:URM393242 VAX393242:VBI393242 VKT393242:VLE393242 VUP393242:VVA393242 WEL393242:WEW393242 WOH393242:WOS393242 WYD393242:WYO393242 LR458778:MC458778 VN458778:VY458778 AFJ458778:AFU458778 APF458778:APQ458778 AZB458778:AZM458778 BIX458778:BJI458778 BST458778:BTE458778 CCP458778:CDA458778 CML458778:CMW458778 CWH458778:CWS458778 DGD458778:DGO458778 DPZ458778:DQK458778 DZV458778:EAG458778 EJR458778:EKC458778 ETN458778:ETY458778 FDJ458778:FDU458778 FNF458778:FNQ458778 FXB458778:FXM458778 GGX458778:GHI458778 GQT458778:GRE458778 HAP458778:HBA458778 HKL458778:HKW458778 HUH458778:HUS458778 IED458778:IEO458778 INZ458778:IOK458778 IXV458778:IYG458778 JHR458778:JIC458778 JRN458778:JRY458778 KBJ458778:KBU458778 KLF458778:KLQ458778 KVB458778:KVM458778 LEX458778:LFI458778 LOT458778:LPE458778 LYP458778:LZA458778 MIL458778:MIW458778 MSH458778:MSS458778 NCD458778:NCO458778 NLZ458778:NMK458778 NVV458778:NWG458778 OFR458778:OGC458778 OPN458778:OPY458778 OZJ458778:OZU458778 PJF458778:PJQ458778 PTB458778:PTM458778 QCX458778:QDI458778 QMT458778:QNE458778 QWP458778:QXA458778 RGL458778:RGW458778 RQH458778:RQS458778 SAD458778:SAO458778 SJZ458778:SKK458778 STV458778:SUG458778 TDR458778:TEC458778 TNN458778:TNY458778 TXJ458778:TXU458778 UHF458778:UHQ458778 URB458778:URM458778 VAX458778:VBI458778 VKT458778:VLE458778 VUP458778:VVA458778 WEL458778:WEW458778 WOH458778:WOS458778 WYD458778:WYO458778 LR524314:MC524314 VN524314:VY524314 AFJ524314:AFU524314 APF524314:APQ524314 AZB524314:AZM524314 BIX524314:BJI524314 BST524314:BTE524314 CCP524314:CDA524314 CML524314:CMW524314 CWH524314:CWS524314 DGD524314:DGO524314 DPZ524314:DQK524314 DZV524314:EAG524314 EJR524314:EKC524314 ETN524314:ETY524314 FDJ524314:FDU524314 FNF524314:FNQ524314 FXB524314:FXM524314 GGX524314:GHI524314 GQT524314:GRE524314 HAP524314:HBA524314 HKL524314:HKW524314 HUH524314:HUS524314 IED524314:IEO524314 INZ524314:IOK524314 IXV524314:IYG524314 JHR524314:JIC524314 JRN524314:JRY524314 KBJ524314:KBU524314 KLF524314:KLQ524314 KVB524314:KVM524314 LEX524314:LFI524314 LOT524314:LPE524314 LYP524314:LZA524314 MIL524314:MIW524314 MSH524314:MSS524314 NCD524314:NCO524314 NLZ524314:NMK524314 NVV524314:NWG524314 OFR524314:OGC524314 OPN524314:OPY524314 OZJ524314:OZU524314 PJF524314:PJQ524314 PTB524314:PTM524314 QCX524314:QDI524314 QMT524314:QNE524314 QWP524314:QXA524314 RGL524314:RGW524314 RQH524314:RQS524314 SAD524314:SAO524314 SJZ524314:SKK524314 STV524314:SUG524314 TDR524314:TEC524314 TNN524314:TNY524314 TXJ524314:TXU524314 UHF524314:UHQ524314 URB524314:URM524314 VAX524314:VBI524314 VKT524314:VLE524314 VUP524314:VVA524314 WEL524314:WEW524314 WOH524314:WOS524314 WYD524314:WYO524314 LR589850:MC589850 VN589850:VY589850 AFJ589850:AFU589850 APF589850:APQ589850 AZB589850:AZM589850 BIX589850:BJI589850 BST589850:BTE589850 CCP589850:CDA589850 CML589850:CMW589850 CWH589850:CWS589850 DGD589850:DGO589850 DPZ589850:DQK589850 DZV589850:EAG589850 EJR589850:EKC589850 ETN589850:ETY589850 FDJ589850:FDU589850 FNF589850:FNQ589850 FXB589850:FXM589850 GGX589850:GHI589850 GQT589850:GRE589850 HAP589850:HBA589850 HKL589850:HKW589850 HUH589850:HUS589850 IED589850:IEO589850 INZ589850:IOK589850 IXV589850:IYG589850 JHR589850:JIC589850 JRN589850:JRY589850 KBJ589850:KBU589850 KLF589850:KLQ589850 KVB589850:KVM589850 LEX589850:LFI589850 LOT589850:LPE589850 LYP589850:LZA589850 MIL589850:MIW589850 MSH589850:MSS589850 NCD589850:NCO589850 NLZ589850:NMK589850 NVV589850:NWG589850 OFR589850:OGC589850 OPN589850:OPY589850 OZJ589850:OZU589850 PJF589850:PJQ589850 PTB589850:PTM589850 QCX589850:QDI589850 QMT589850:QNE589850 QWP589850:QXA589850 RGL589850:RGW589850 RQH589850:RQS589850 SAD589850:SAO589850 SJZ589850:SKK589850 STV589850:SUG589850 TDR589850:TEC589850 TNN589850:TNY589850 TXJ589850:TXU589850 UHF589850:UHQ589850 URB589850:URM589850 VAX589850:VBI589850 VKT589850:VLE589850 VUP589850:VVA589850 WEL589850:WEW589850 WOH589850:WOS589850 WYD589850:WYO589850 LR655386:MC655386 VN655386:VY655386 AFJ655386:AFU655386 APF655386:APQ655386 AZB655386:AZM655386 BIX655386:BJI655386 BST655386:BTE655386 CCP655386:CDA655386 CML655386:CMW655386 CWH655386:CWS655386 DGD655386:DGO655386 DPZ655386:DQK655386 DZV655386:EAG655386 EJR655386:EKC655386 ETN655386:ETY655386 FDJ655386:FDU655386 FNF655386:FNQ655386 FXB655386:FXM655386 GGX655386:GHI655386 GQT655386:GRE655386 HAP655386:HBA655386 HKL655386:HKW655386 HUH655386:HUS655386 IED655386:IEO655386 INZ655386:IOK655386 IXV655386:IYG655386 JHR655386:JIC655386 JRN655386:JRY655386 KBJ655386:KBU655386 KLF655386:KLQ655386 KVB655386:KVM655386 LEX655386:LFI655386 LOT655386:LPE655386 LYP655386:LZA655386 MIL655386:MIW655386 MSH655386:MSS655386 NCD655386:NCO655386 NLZ655386:NMK655386 NVV655386:NWG655386 OFR655386:OGC655386 OPN655386:OPY655386 OZJ655386:OZU655386 PJF655386:PJQ655386 PTB655386:PTM655386 QCX655386:QDI655386 QMT655386:QNE655386 QWP655386:QXA655386 RGL655386:RGW655386 RQH655386:RQS655386 SAD655386:SAO655386 SJZ655386:SKK655386 STV655386:SUG655386 TDR655386:TEC655386 TNN655386:TNY655386 TXJ655386:TXU655386 UHF655386:UHQ655386 URB655386:URM655386 VAX655386:VBI655386 VKT655386:VLE655386 VUP655386:VVA655386 WEL655386:WEW655386 WOH655386:WOS655386 WYD655386:WYO655386 LR720922:MC720922 VN720922:VY720922 AFJ720922:AFU720922 APF720922:APQ720922 AZB720922:AZM720922 BIX720922:BJI720922 BST720922:BTE720922 CCP720922:CDA720922 CML720922:CMW720922 CWH720922:CWS720922 DGD720922:DGO720922 DPZ720922:DQK720922 DZV720922:EAG720922 EJR720922:EKC720922 ETN720922:ETY720922 FDJ720922:FDU720922 FNF720922:FNQ720922 FXB720922:FXM720922 GGX720922:GHI720922 GQT720922:GRE720922 HAP720922:HBA720922 HKL720922:HKW720922 HUH720922:HUS720922 IED720922:IEO720922 INZ720922:IOK720922 IXV720922:IYG720922 JHR720922:JIC720922 JRN720922:JRY720922 KBJ720922:KBU720922 KLF720922:KLQ720922 KVB720922:KVM720922 LEX720922:LFI720922 LOT720922:LPE720922 LYP720922:LZA720922 MIL720922:MIW720922 MSH720922:MSS720922 NCD720922:NCO720922 NLZ720922:NMK720922 NVV720922:NWG720922 OFR720922:OGC720922 OPN720922:OPY720922 OZJ720922:OZU720922 PJF720922:PJQ720922 PTB720922:PTM720922 QCX720922:QDI720922 QMT720922:QNE720922 QWP720922:QXA720922 RGL720922:RGW720922 RQH720922:RQS720922 SAD720922:SAO720922 SJZ720922:SKK720922 STV720922:SUG720922 TDR720922:TEC720922 TNN720922:TNY720922 TXJ720922:TXU720922 UHF720922:UHQ720922 URB720922:URM720922 VAX720922:VBI720922 VKT720922:VLE720922 VUP720922:VVA720922 WEL720922:WEW720922 WOH720922:WOS720922 WYD720922:WYO720922 LR786458:MC786458 VN786458:VY786458 AFJ786458:AFU786458 APF786458:APQ786458 AZB786458:AZM786458 BIX786458:BJI786458 BST786458:BTE786458 CCP786458:CDA786458 CML786458:CMW786458 CWH786458:CWS786458 DGD786458:DGO786458 DPZ786458:DQK786458 DZV786458:EAG786458 EJR786458:EKC786458 ETN786458:ETY786458 FDJ786458:FDU786458 FNF786458:FNQ786458 FXB786458:FXM786458 GGX786458:GHI786458 GQT786458:GRE786458 HAP786458:HBA786458 HKL786458:HKW786458 HUH786458:HUS786458 IED786458:IEO786458 INZ786458:IOK786458 IXV786458:IYG786458 JHR786458:JIC786458 JRN786458:JRY786458 KBJ786458:KBU786458 KLF786458:KLQ786458 KVB786458:KVM786458 LEX786458:LFI786458 LOT786458:LPE786458 LYP786458:LZA786458 MIL786458:MIW786458 MSH786458:MSS786458 NCD786458:NCO786458 NLZ786458:NMK786458 NVV786458:NWG786458 OFR786458:OGC786458 OPN786458:OPY786458 OZJ786458:OZU786458 PJF786458:PJQ786458 PTB786458:PTM786458 QCX786458:QDI786458 QMT786458:QNE786458 QWP786458:QXA786458 RGL786458:RGW786458 RQH786458:RQS786458 SAD786458:SAO786458 SJZ786458:SKK786458 STV786458:SUG786458 TDR786458:TEC786458 TNN786458:TNY786458 TXJ786458:TXU786458 UHF786458:UHQ786458 URB786458:URM786458 VAX786458:VBI786458 VKT786458:VLE786458 VUP786458:VVA786458 WEL786458:WEW786458 WOH786458:WOS786458 WYD786458:WYO786458 LR851994:MC851994 VN851994:VY851994 AFJ851994:AFU851994 APF851994:APQ851994 AZB851994:AZM851994 BIX851994:BJI851994 BST851994:BTE851994 CCP851994:CDA851994 CML851994:CMW851994 CWH851994:CWS851994 DGD851994:DGO851994 DPZ851994:DQK851994 DZV851994:EAG851994 EJR851994:EKC851994 ETN851994:ETY851994 FDJ851994:FDU851994 FNF851994:FNQ851994 FXB851994:FXM851994 GGX851994:GHI851994 GQT851994:GRE851994 HAP851994:HBA851994 HKL851994:HKW851994 HUH851994:HUS851994 IED851994:IEO851994 INZ851994:IOK851994 IXV851994:IYG851994 JHR851994:JIC851994 JRN851994:JRY851994 KBJ851994:KBU851994 KLF851994:KLQ851994 KVB851994:KVM851994 LEX851994:LFI851994 LOT851994:LPE851994 LYP851994:LZA851994 MIL851994:MIW851994 MSH851994:MSS851994 NCD851994:NCO851994 NLZ851994:NMK851994 NVV851994:NWG851994 OFR851994:OGC851994 OPN851994:OPY851994 OZJ851994:OZU851994 PJF851994:PJQ851994 PTB851994:PTM851994 QCX851994:QDI851994 QMT851994:QNE851994 QWP851994:QXA851994 RGL851994:RGW851994 RQH851994:RQS851994 SAD851994:SAO851994 SJZ851994:SKK851994 STV851994:SUG851994 TDR851994:TEC851994 TNN851994:TNY851994 TXJ851994:TXU851994 UHF851994:UHQ851994 URB851994:URM851994 VAX851994:VBI851994 VKT851994:VLE851994 VUP851994:VVA851994 WEL851994:WEW851994 WOH851994:WOS851994 WYD851994:WYO851994 LR917530:MC917530 VN917530:VY917530 AFJ917530:AFU917530 APF917530:APQ917530 AZB917530:AZM917530 BIX917530:BJI917530 BST917530:BTE917530 CCP917530:CDA917530 CML917530:CMW917530 CWH917530:CWS917530 DGD917530:DGO917530 DPZ917530:DQK917530 DZV917530:EAG917530 EJR917530:EKC917530 ETN917530:ETY917530 FDJ917530:FDU917530 FNF917530:FNQ917530 FXB917530:FXM917530 GGX917530:GHI917530 GQT917530:GRE917530 HAP917530:HBA917530 HKL917530:HKW917530 HUH917530:HUS917530 IED917530:IEO917530 INZ917530:IOK917530 IXV917530:IYG917530 JHR917530:JIC917530 JRN917530:JRY917530 KBJ917530:KBU917530 KLF917530:KLQ917530 KVB917530:KVM917530 LEX917530:LFI917530 LOT917530:LPE917530 LYP917530:LZA917530 MIL917530:MIW917530 MSH917530:MSS917530 NCD917530:NCO917530 NLZ917530:NMK917530 NVV917530:NWG917530 OFR917530:OGC917530 OPN917530:OPY917530 OZJ917530:OZU917530 PJF917530:PJQ917530 PTB917530:PTM917530 QCX917530:QDI917530 QMT917530:QNE917530 QWP917530:QXA917530 RGL917530:RGW917530 RQH917530:RQS917530 SAD917530:SAO917530 SJZ917530:SKK917530 STV917530:SUG917530 TDR917530:TEC917530 TNN917530:TNY917530 TXJ917530:TXU917530 UHF917530:UHQ917530 URB917530:URM917530 VAX917530:VBI917530 VKT917530:VLE917530 VUP917530:VVA917530 WEL917530:WEW917530 WOH917530:WOS917530 WYD917530:WYO917530 LR983066:MC983066 VN983066:VY983066 AFJ983066:AFU983066 APF983066:APQ983066 AZB983066:AZM983066 BIX983066:BJI983066 BST983066:BTE983066 CCP983066:CDA983066 CML983066:CMW983066 CWH983066:CWS983066 DGD983066:DGO983066 DPZ983066:DQK983066 DZV983066:EAG983066 EJR983066:EKC983066 ETN983066:ETY983066 FDJ983066:FDU983066 FNF983066:FNQ983066 FXB983066:FXM983066 GGX983066:GHI983066 GQT983066:GRE983066 HAP983066:HBA983066 HKL983066:HKW983066 HUH983066:HUS983066 IED983066:IEO983066 INZ983066:IOK983066 IXV983066:IYG983066 JHR983066:JIC983066 JRN983066:JRY983066 KBJ983066:KBU983066 KLF983066:KLQ983066 KVB983066:KVM983066 LEX983066:LFI983066 LOT983066:LPE983066 LYP983066:LZA983066 MIL983066:MIW983066 MSH983066:MSS983066 NCD983066:NCO983066 NLZ983066:NMK983066 NVV983066:NWG983066 OFR983066:OGC983066 OPN983066:OPY983066 OZJ983066:OZU983066 PJF983066:PJQ983066 PTB983066:PTM983066 QCX983066:QDI983066 QMT983066:QNE983066 QWP983066:QXA983066 RGL983066:RGW983066 RQH983066:RQS983066 SAD983066:SAO983066 SJZ983066:SKK983066 STV983066:SUG983066 TDR983066:TEC983066 TNN983066:TNY983066 TXJ983066:TXU983066 UHF983066:UHQ983066 URB983066:URM983066 VAX983066:VBI983066 VKT983066:VLE983066 VUP983066:VVA983066 WEL983066:WEW983066 WOH983066:WOS983066 WYD30:WYO30 LR26:MC26 LR30:MC30 VN30:VY30 AFJ30:AFU30 APF30:APQ30 AZB30:AZM30 BIX30:BJI30 BST30:BTE30 CCP30:CDA30 CML30:CMW30 CWH30:CWS30 DGD30:DGO30 DPZ30:DQK30 DZV30:EAG30 EJR30:EKC30 ETN30:ETY30 FDJ30:FDU30 FNF30:FNQ30 FXB30:FXM30 GGX30:GHI30 GQT30:GRE30 HAP30:HBA30 HKL30:HKW30 HUH30:HUS30 IED30:IEO30 INZ30:IOK30 IXV30:IYG30 JHR30:JIC30 JRN30:JRY30 KBJ30:KBU30 KLF30:KLQ30 KVB30:KVM30 LEX30:LFI30 LOT30:LPE30 LYP30:LZA30 MIL30:MIW30 MSH30:MSS30 NCD30:NCO30 NLZ30:NMK30 NVV30:NWG30 OFR30:OGC30 OPN30:OPY30 OZJ30:OZU30 PJF30:PJQ30 PTB30:PTM30 QCX30:QDI30 QMT30:QNE30 QWP30:QXA30 RGL30:RGW30 RQH30:RQS30 SAD30:SAO30 SJZ30:SKK30 STV30:SUG30 TDR30:TEC30 TNN30:TNY30 TXJ30:TXU30 UHF30:UHQ30 URB30:URM30 VAX30:VBI30 VKT30:VLE30 VUP30:VVA30 WEL30:WEW30 WOH30:WOS30 L131101:CG131104 L65565:CG65568 L983066:CG983066 L917530:CG917530 L851994:CG851994 L786458:CG786458 L720922:CG720922 L655386:CG655386 L589850:CG589850 L524314:CG524314 L458778:CG458778 L393242:CG393242 L327706:CG327706 L262170:CG262170 L196634:CG196634 L131098:CG131098 L65562:CG65562 L983069:CG983072 L917533:CG917536 L851997:CG852000 L786461:CG786464 L720925:CG720928 L655389:CG655392 L589853:CG589856 L524317:CG524320 L458781:CG458784 L393245:CG393248 L327709:CG327712 L262173:CG262176 L196637:CG196640"/>
    <dataValidation allowBlank="1" sqref="LR31:MC32 VN31:VY32 AFJ31:AFU32 APF31:APQ32 AZB31:AZM32 BIX31:BJI32 BST31:BTE32 CCP31:CDA32 CML31:CMW32 CWH31:CWS32 DGD31:DGO32 DPZ31:DQK32 DZV31:EAG32 EJR31:EKC32 ETN31:ETY32 FDJ31:FDU32 FNF31:FNQ32 FXB31:FXM32 GGX31:GHI32 GQT31:GRE32 HAP31:HBA32 HKL31:HKW32 HUH31:HUS32 IED31:IEO32 INZ31:IOK32 IXV31:IYG32 JHR31:JIC32 JRN31:JRY32 KBJ31:KBU32 KLF31:KLQ32 KVB31:KVM32 LEX31:LFI32 LOT31:LPE32 LYP31:LZA32 MIL31:MIW32 MSH31:MSS32 NCD31:NCO32 NLZ31:NMK32 NVV31:NWG32 OFR31:OGC32 OPN31:OPY32 OZJ31:OZU32 PJF31:PJQ32 PTB31:PTM32 QCX31:QDI32 QMT31:QNE32 QWP31:QXA32 RGL31:RGW32 RQH31:RQS32 SAD31:SAO32 SJZ31:SKK32 STV31:SUG32 TDR31:TEC32 TNN31:TNY32 TXJ31:TXU32 UHF31:UHQ32 URB31:URM32 VAX31:VBI32 VKT31:VLE32 VUP31:VVA32 WEL31:WEW32 WOH31:WOS32 WYD31:WYO32 LR65563:MC65564 VN65563:VY65564 AFJ65563:AFU65564 APF65563:APQ65564 AZB65563:AZM65564 BIX65563:BJI65564 BST65563:BTE65564 CCP65563:CDA65564 CML65563:CMW65564 CWH65563:CWS65564 DGD65563:DGO65564 DPZ65563:DQK65564 DZV65563:EAG65564 EJR65563:EKC65564 ETN65563:ETY65564 FDJ65563:FDU65564 FNF65563:FNQ65564 FXB65563:FXM65564 GGX65563:GHI65564 GQT65563:GRE65564 HAP65563:HBA65564 HKL65563:HKW65564 HUH65563:HUS65564 IED65563:IEO65564 INZ65563:IOK65564 IXV65563:IYG65564 JHR65563:JIC65564 JRN65563:JRY65564 KBJ65563:KBU65564 KLF65563:KLQ65564 KVB65563:KVM65564 LEX65563:LFI65564 LOT65563:LPE65564 LYP65563:LZA65564 MIL65563:MIW65564 MSH65563:MSS65564 NCD65563:NCO65564 NLZ65563:NMK65564 NVV65563:NWG65564 OFR65563:OGC65564 OPN65563:OPY65564 OZJ65563:OZU65564 PJF65563:PJQ65564 PTB65563:PTM65564 QCX65563:QDI65564 QMT65563:QNE65564 QWP65563:QXA65564 RGL65563:RGW65564 RQH65563:RQS65564 SAD65563:SAO65564 SJZ65563:SKK65564 STV65563:SUG65564 TDR65563:TEC65564 TNN65563:TNY65564 TXJ65563:TXU65564 UHF65563:UHQ65564 URB65563:URM65564 VAX65563:VBI65564 VKT65563:VLE65564 VUP65563:VVA65564 WEL65563:WEW65564 WOH65563:WOS65564 WYD65563:WYO65564 LR131099:MC131100 VN131099:VY131100 AFJ131099:AFU131100 APF131099:APQ131100 AZB131099:AZM131100 BIX131099:BJI131100 BST131099:BTE131100 CCP131099:CDA131100 CML131099:CMW131100 CWH131099:CWS131100 DGD131099:DGO131100 DPZ131099:DQK131100 DZV131099:EAG131100 EJR131099:EKC131100 ETN131099:ETY131100 FDJ131099:FDU131100 FNF131099:FNQ131100 FXB131099:FXM131100 GGX131099:GHI131100 GQT131099:GRE131100 HAP131099:HBA131100 HKL131099:HKW131100 HUH131099:HUS131100 IED131099:IEO131100 INZ131099:IOK131100 IXV131099:IYG131100 JHR131099:JIC131100 JRN131099:JRY131100 KBJ131099:KBU131100 KLF131099:KLQ131100 KVB131099:KVM131100 LEX131099:LFI131100 LOT131099:LPE131100 LYP131099:LZA131100 MIL131099:MIW131100 MSH131099:MSS131100 NCD131099:NCO131100 NLZ131099:NMK131100 NVV131099:NWG131100 OFR131099:OGC131100 OPN131099:OPY131100 OZJ131099:OZU131100 PJF131099:PJQ131100 PTB131099:PTM131100 QCX131099:QDI131100 QMT131099:QNE131100 QWP131099:QXA131100 RGL131099:RGW131100 RQH131099:RQS131100 SAD131099:SAO131100 SJZ131099:SKK131100 STV131099:SUG131100 TDR131099:TEC131100 TNN131099:TNY131100 TXJ131099:TXU131100 UHF131099:UHQ131100 URB131099:URM131100 VAX131099:VBI131100 VKT131099:VLE131100 VUP131099:VVA131100 WEL131099:WEW131100 WOH131099:WOS131100 WYD131099:WYO131100 LR196635:MC196636 VN196635:VY196636 AFJ196635:AFU196636 APF196635:APQ196636 AZB196635:AZM196636 BIX196635:BJI196636 BST196635:BTE196636 CCP196635:CDA196636 CML196635:CMW196636 CWH196635:CWS196636 DGD196635:DGO196636 DPZ196635:DQK196636 DZV196635:EAG196636 EJR196635:EKC196636 ETN196635:ETY196636 FDJ196635:FDU196636 FNF196635:FNQ196636 FXB196635:FXM196636 GGX196635:GHI196636 GQT196635:GRE196636 HAP196635:HBA196636 HKL196635:HKW196636 HUH196635:HUS196636 IED196635:IEO196636 INZ196635:IOK196636 IXV196635:IYG196636 JHR196635:JIC196636 JRN196635:JRY196636 KBJ196635:KBU196636 KLF196635:KLQ196636 KVB196635:KVM196636 LEX196635:LFI196636 LOT196635:LPE196636 LYP196635:LZA196636 MIL196635:MIW196636 MSH196635:MSS196636 NCD196635:NCO196636 NLZ196635:NMK196636 NVV196635:NWG196636 OFR196635:OGC196636 OPN196635:OPY196636 OZJ196635:OZU196636 PJF196635:PJQ196636 PTB196635:PTM196636 QCX196635:QDI196636 QMT196635:QNE196636 QWP196635:QXA196636 RGL196635:RGW196636 RQH196635:RQS196636 SAD196635:SAO196636 SJZ196635:SKK196636 STV196635:SUG196636 TDR196635:TEC196636 TNN196635:TNY196636 TXJ196635:TXU196636 UHF196635:UHQ196636 URB196635:URM196636 VAX196635:VBI196636 VKT196635:VLE196636 VUP196635:VVA196636 WEL196635:WEW196636 WOH196635:WOS196636 WYD196635:WYO196636 LR262171:MC262172 VN262171:VY262172 AFJ262171:AFU262172 APF262171:APQ262172 AZB262171:AZM262172 BIX262171:BJI262172 BST262171:BTE262172 CCP262171:CDA262172 CML262171:CMW262172 CWH262171:CWS262172 DGD262171:DGO262172 DPZ262171:DQK262172 DZV262171:EAG262172 EJR262171:EKC262172 ETN262171:ETY262172 FDJ262171:FDU262172 FNF262171:FNQ262172 FXB262171:FXM262172 GGX262171:GHI262172 GQT262171:GRE262172 HAP262171:HBA262172 HKL262171:HKW262172 HUH262171:HUS262172 IED262171:IEO262172 INZ262171:IOK262172 IXV262171:IYG262172 JHR262171:JIC262172 JRN262171:JRY262172 KBJ262171:KBU262172 KLF262171:KLQ262172 KVB262171:KVM262172 LEX262171:LFI262172 LOT262171:LPE262172 LYP262171:LZA262172 MIL262171:MIW262172 MSH262171:MSS262172 NCD262171:NCO262172 NLZ262171:NMK262172 NVV262171:NWG262172 OFR262171:OGC262172 OPN262171:OPY262172 OZJ262171:OZU262172 PJF262171:PJQ262172 PTB262171:PTM262172 QCX262171:QDI262172 QMT262171:QNE262172 QWP262171:QXA262172 RGL262171:RGW262172 RQH262171:RQS262172 SAD262171:SAO262172 SJZ262171:SKK262172 STV262171:SUG262172 TDR262171:TEC262172 TNN262171:TNY262172 TXJ262171:TXU262172 UHF262171:UHQ262172 URB262171:URM262172 VAX262171:VBI262172 VKT262171:VLE262172 VUP262171:VVA262172 WEL262171:WEW262172 WOH262171:WOS262172 WYD262171:WYO262172 LR327707:MC327708 VN327707:VY327708 AFJ327707:AFU327708 APF327707:APQ327708 AZB327707:AZM327708 BIX327707:BJI327708 BST327707:BTE327708 CCP327707:CDA327708 CML327707:CMW327708 CWH327707:CWS327708 DGD327707:DGO327708 DPZ327707:DQK327708 DZV327707:EAG327708 EJR327707:EKC327708 ETN327707:ETY327708 FDJ327707:FDU327708 FNF327707:FNQ327708 FXB327707:FXM327708 GGX327707:GHI327708 GQT327707:GRE327708 HAP327707:HBA327708 HKL327707:HKW327708 HUH327707:HUS327708 IED327707:IEO327708 INZ327707:IOK327708 IXV327707:IYG327708 JHR327707:JIC327708 JRN327707:JRY327708 KBJ327707:KBU327708 KLF327707:KLQ327708 KVB327707:KVM327708 LEX327707:LFI327708 LOT327707:LPE327708 LYP327707:LZA327708 MIL327707:MIW327708 MSH327707:MSS327708 NCD327707:NCO327708 NLZ327707:NMK327708 NVV327707:NWG327708 OFR327707:OGC327708 OPN327707:OPY327708 OZJ327707:OZU327708 PJF327707:PJQ327708 PTB327707:PTM327708 QCX327707:QDI327708 QMT327707:QNE327708 QWP327707:QXA327708 RGL327707:RGW327708 RQH327707:RQS327708 SAD327707:SAO327708 SJZ327707:SKK327708 STV327707:SUG327708 TDR327707:TEC327708 TNN327707:TNY327708 TXJ327707:TXU327708 UHF327707:UHQ327708 URB327707:URM327708 VAX327707:VBI327708 VKT327707:VLE327708 VUP327707:VVA327708 WEL327707:WEW327708 WOH327707:WOS327708 WYD327707:WYO327708 LR393243:MC393244 VN393243:VY393244 AFJ393243:AFU393244 APF393243:APQ393244 AZB393243:AZM393244 BIX393243:BJI393244 BST393243:BTE393244 CCP393243:CDA393244 CML393243:CMW393244 CWH393243:CWS393244 DGD393243:DGO393244 DPZ393243:DQK393244 DZV393243:EAG393244 EJR393243:EKC393244 ETN393243:ETY393244 FDJ393243:FDU393244 FNF393243:FNQ393244 FXB393243:FXM393244 GGX393243:GHI393244 GQT393243:GRE393244 HAP393243:HBA393244 HKL393243:HKW393244 HUH393243:HUS393244 IED393243:IEO393244 INZ393243:IOK393244 IXV393243:IYG393244 JHR393243:JIC393244 JRN393243:JRY393244 KBJ393243:KBU393244 KLF393243:KLQ393244 KVB393243:KVM393244 LEX393243:LFI393244 LOT393243:LPE393244 LYP393243:LZA393244 MIL393243:MIW393244 MSH393243:MSS393244 NCD393243:NCO393244 NLZ393243:NMK393244 NVV393243:NWG393244 OFR393243:OGC393244 OPN393243:OPY393244 OZJ393243:OZU393244 PJF393243:PJQ393244 PTB393243:PTM393244 QCX393243:QDI393244 QMT393243:QNE393244 QWP393243:QXA393244 RGL393243:RGW393244 RQH393243:RQS393244 SAD393243:SAO393244 SJZ393243:SKK393244 STV393243:SUG393244 TDR393243:TEC393244 TNN393243:TNY393244 TXJ393243:TXU393244 UHF393243:UHQ393244 URB393243:URM393244 VAX393243:VBI393244 VKT393243:VLE393244 VUP393243:VVA393244 WEL393243:WEW393244 WOH393243:WOS393244 WYD393243:WYO393244 LR458779:MC458780 VN458779:VY458780 AFJ458779:AFU458780 APF458779:APQ458780 AZB458779:AZM458780 BIX458779:BJI458780 BST458779:BTE458780 CCP458779:CDA458780 CML458779:CMW458780 CWH458779:CWS458780 DGD458779:DGO458780 DPZ458779:DQK458780 DZV458779:EAG458780 EJR458779:EKC458780 ETN458779:ETY458780 FDJ458779:FDU458780 FNF458779:FNQ458780 FXB458779:FXM458780 GGX458779:GHI458780 GQT458779:GRE458780 HAP458779:HBA458780 HKL458779:HKW458780 HUH458779:HUS458780 IED458779:IEO458780 INZ458779:IOK458780 IXV458779:IYG458780 JHR458779:JIC458780 JRN458779:JRY458780 KBJ458779:KBU458780 KLF458779:KLQ458780 KVB458779:KVM458780 LEX458779:LFI458780 LOT458779:LPE458780 LYP458779:LZA458780 MIL458779:MIW458780 MSH458779:MSS458780 NCD458779:NCO458780 NLZ458779:NMK458780 NVV458779:NWG458780 OFR458779:OGC458780 OPN458779:OPY458780 OZJ458779:OZU458780 PJF458779:PJQ458780 PTB458779:PTM458780 QCX458779:QDI458780 QMT458779:QNE458780 QWP458779:QXA458780 RGL458779:RGW458780 RQH458779:RQS458780 SAD458779:SAO458780 SJZ458779:SKK458780 STV458779:SUG458780 TDR458779:TEC458780 TNN458779:TNY458780 TXJ458779:TXU458780 UHF458779:UHQ458780 URB458779:URM458780 VAX458779:VBI458780 VKT458779:VLE458780 VUP458779:VVA458780 WEL458779:WEW458780 WOH458779:WOS458780 WYD458779:WYO458780 LR524315:MC524316 VN524315:VY524316 AFJ524315:AFU524316 APF524315:APQ524316 AZB524315:AZM524316 BIX524315:BJI524316 BST524315:BTE524316 CCP524315:CDA524316 CML524315:CMW524316 CWH524315:CWS524316 DGD524315:DGO524316 DPZ524315:DQK524316 DZV524315:EAG524316 EJR524315:EKC524316 ETN524315:ETY524316 FDJ524315:FDU524316 FNF524315:FNQ524316 FXB524315:FXM524316 GGX524315:GHI524316 GQT524315:GRE524316 HAP524315:HBA524316 HKL524315:HKW524316 HUH524315:HUS524316 IED524315:IEO524316 INZ524315:IOK524316 IXV524315:IYG524316 JHR524315:JIC524316 JRN524315:JRY524316 KBJ524315:KBU524316 KLF524315:KLQ524316 KVB524315:KVM524316 LEX524315:LFI524316 LOT524315:LPE524316 LYP524315:LZA524316 MIL524315:MIW524316 MSH524315:MSS524316 NCD524315:NCO524316 NLZ524315:NMK524316 NVV524315:NWG524316 OFR524315:OGC524316 OPN524315:OPY524316 OZJ524315:OZU524316 PJF524315:PJQ524316 PTB524315:PTM524316 QCX524315:QDI524316 QMT524315:QNE524316 QWP524315:QXA524316 RGL524315:RGW524316 RQH524315:RQS524316 SAD524315:SAO524316 SJZ524315:SKK524316 STV524315:SUG524316 TDR524315:TEC524316 TNN524315:TNY524316 TXJ524315:TXU524316 UHF524315:UHQ524316 URB524315:URM524316 VAX524315:VBI524316 VKT524315:VLE524316 VUP524315:VVA524316 WEL524315:WEW524316 WOH524315:WOS524316 WYD524315:WYO524316 LR589851:MC589852 VN589851:VY589852 AFJ589851:AFU589852 APF589851:APQ589852 AZB589851:AZM589852 BIX589851:BJI589852 BST589851:BTE589852 CCP589851:CDA589852 CML589851:CMW589852 CWH589851:CWS589852 DGD589851:DGO589852 DPZ589851:DQK589852 DZV589851:EAG589852 EJR589851:EKC589852 ETN589851:ETY589852 FDJ589851:FDU589852 FNF589851:FNQ589852 FXB589851:FXM589852 GGX589851:GHI589852 GQT589851:GRE589852 HAP589851:HBA589852 HKL589851:HKW589852 HUH589851:HUS589852 IED589851:IEO589852 INZ589851:IOK589852 IXV589851:IYG589852 JHR589851:JIC589852 JRN589851:JRY589852 KBJ589851:KBU589852 KLF589851:KLQ589852 KVB589851:KVM589852 LEX589851:LFI589852 LOT589851:LPE589852 LYP589851:LZA589852 MIL589851:MIW589852 MSH589851:MSS589852 NCD589851:NCO589852 NLZ589851:NMK589852 NVV589851:NWG589852 OFR589851:OGC589852 OPN589851:OPY589852 OZJ589851:OZU589852 PJF589851:PJQ589852 PTB589851:PTM589852 QCX589851:QDI589852 QMT589851:QNE589852 QWP589851:QXA589852 RGL589851:RGW589852 RQH589851:RQS589852 SAD589851:SAO589852 SJZ589851:SKK589852 STV589851:SUG589852 TDR589851:TEC589852 TNN589851:TNY589852 TXJ589851:TXU589852 UHF589851:UHQ589852 URB589851:URM589852 VAX589851:VBI589852 VKT589851:VLE589852 VUP589851:VVA589852 WEL589851:WEW589852 WOH589851:WOS589852 WYD589851:WYO589852 LR655387:MC655388 VN655387:VY655388 AFJ655387:AFU655388 APF655387:APQ655388 AZB655387:AZM655388 BIX655387:BJI655388 BST655387:BTE655388 CCP655387:CDA655388 CML655387:CMW655388 CWH655387:CWS655388 DGD655387:DGO655388 DPZ655387:DQK655388 DZV655387:EAG655388 EJR655387:EKC655388 ETN655387:ETY655388 FDJ655387:FDU655388 FNF655387:FNQ655388 FXB655387:FXM655388 GGX655387:GHI655388 GQT655387:GRE655388 HAP655387:HBA655388 HKL655387:HKW655388 HUH655387:HUS655388 IED655387:IEO655388 INZ655387:IOK655388 IXV655387:IYG655388 JHR655387:JIC655388 JRN655387:JRY655388 KBJ655387:KBU655388 KLF655387:KLQ655388 KVB655387:KVM655388 LEX655387:LFI655388 LOT655387:LPE655388 LYP655387:LZA655388 MIL655387:MIW655388 MSH655387:MSS655388 NCD655387:NCO655388 NLZ655387:NMK655388 NVV655387:NWG655388 OFR655387:OGC655388 OPN655387:OPY655388 OZJ655387:OZU655388 PJF655387:PJQ655388 PTB655387:PTM655388 QCX655387:QDI655388 QMT655387:QNE655388 QWP655387:QXA655388 RGL655387:RGW655388 RQH655387:RQS655388 SAD655387:SAO655388 SJZ655387:SKK655388 STV655387:SUG655388 TDR655387:TEC655388 TNN655387:TNY655388 TXJ655387:TXU655388 UHF655387:UHQ655388 URB655387:URM655388 VAX655387:VBI655388 VKT655387:VLE655388 VUP655387:VVA655388 WEL655387:WEW655388 WOH655387:WOS655388 WYD655387:WYO655388 LR720923:MC720924 VN720923:VY720924 AFJ720923:AFU720924 APF720923:APQ720924 AZB720923:AZM720924 BIX720923:BJI720924 BST720923:BTE720924 CCP720923:CDA720924 CML720923:CMW720924 CWH720923:CWS720924 DGD720923:DGO720924 DPZ720923:DQK720924 DZV720923:EAG720924 EJR720923:EKC720924 ETN720923:ETY720924 FDJ720923:FDU720924 FNF720923:FNQ720924 FXB720923:FXM720924 GGX720923:GHI720924 GQT720923:GRE720924 HAP720923:HBA720924 HKL720923:HKW720924 HUH720923:HUS720924 IED720923:IEO720924 INZ720923:IOK720924 IXV720923:IYG720924 JHR720923:JIC720924 JRN720923:JRY720924 KBJ720923:KBU720924 KLF720923:KLQ720924 KVB720923:KVM720924 LEX720923:LFI720924 LOT720923:LPE720924 LYP720923:LZA720924 MIL720923:MIW720924 MSH720923:MSS720924 NCD720923:NCO720924 NLZ720923:NMK720924 NVV720923:NWG720924 OFR720923:OGC720924 OPN720923:OPY720924 OZJ720923:OZU720924 PJF720923:PJQ720924 PTB720923:PTM720924 QCX720923:QDI720924 QMT720923:QNE720924 QWP720923:QXA720924 RGL720923:RGW720924 RQH720923:RQS720924 SAD720923:SAO720924 SJZ720923:SKK720924 STV720923:SUG720924 TDR720923:TEC720924 TNN720923:TNY720924 TXJ720923:TXU720924 UHF720923:UHQ720924 URB720923:URM720924 VAX720923:VBI720924 VKT720923:VLE720924 VUP720923:VVA720924 WEL720923:WEW720924 WOH720923:WOS720924 WYD720923:WYO720924 LR786459:MC786460 VN786459:VY786460 AFJ786459:AFU786460 APF786459:APQ786460 AZB786459:AZM786460 BIX786459:BJI786460 BST786459:BTE786460 CCP786459:CDA786460 CML786459:CMW786460 CWH786459:CWS786460 DGD786459:DGO786460 DPZ786459:DQK786460 DZV786459:EAG786460 EJR786459:EKC786460 ETN786459:ETY786460 FDJ786459:FDU786460 FNF786459:FNQ786460 FXB786459:FXM786460 GGX786459:GHI786460 GQT786459:GRE786460 HAP786459:HBA786460 HKL786459:HKW786460 HUH786459:HUS786460 IED786459:IEO786460 INZ786459:IOK786460 IXV786459:IYG786460 JHR786459:JIC786460 JRN786459:JRY786460 KBJ786459:KBU786460 KLF786459:KLQ786460 KVB786459:KVM786460 LEX786459:LFI786460 LOT786459:LPE786460 LYP786459:LZA786460 MIL786459:MIW786460 MSH786459:MSS786460 NCD786459:NCO786460 NLZ786459:NMK786460 NVV786459:NWG786460 OFR786459:OGC786460 OPN786459:OPY786460 OZJ786459:OZU786460 PJF786459:PJQ786460 PTB786459:PTM786460 QCX786459:QDI786460 QMT786459:QNE786460 QWP786459:QXA786460 RGL786459:RGW786460 RQH786459:RQS786460 SAD786459:SAO786460 SJZ786459:SKK786460 STV786459:SUG786460 TDR786459:TEC786460 TNN786459:TNY786460 TXJ786459:TXU786460 UHF786459:UHQ786460 URB786459:URM786460 VAX786459:VBI786460 VKT786459:VLE786460 VUP786459:VVA786460 WEL786459:WEW786460 WOH786459:WOS786460 WYD786459:WYO786460 LR851995:MC851996 VN851995:VY851996 AFJ851995:AFU851996 APF851995:APQ851996 AZB851995:AZM851996 BIX851995:BJI851996 BST851995:BTE851996 CCP851995:CDA851996 CML851995:CMW851996 CWH851995:CWS851996 DGD851995:DGO851996 DPZ851995:DQK851996 DZV851995:EAG851996 EJR851995:EKC851996 ETN851995:ETY851996 FDJ851995:FDU851996 FNF851995:FNQ851996 FXB851995:FXM851996 GGX851995:GHI851996 GQT851995:GRE851996 HAP851995:HBA851996 HKL851995:HKW851996 HUH851995:HUS851996 IED851995:IEO851996 INZ851995:IOK851996 IXV851995:IYG851996 JHR851995:JIC851996 JRN851995:JRY851996 KBJ851995:KBU851996 KLF851995:KLQ851996 KVB851995:KVM851996 LEX851995:LFI851996 LOT851995:LPE851996 LYP851995:LZA851996 MIL851995:MIW851996 MSH851995:MSS851996 NCD851995:NCO851996 NLZ851995:NMK851996 NVV851995:NWG851996 OFR851995:OGC851996 OPN851995:OPY851996 OZJ851995:OZU851996 PJF851995:PJQ851996 PTB851995:PTM851996 QCX851995:QDI851996 QMT851995:QNE851996 QWP851995:QXA851996 RGL851995:RGW851996 RQH851995:RQS851996 SAD851995:SAO851996 SJZ851995:SKK851996 STV851995:SUG851996 TDR851995:TEC851996 TNN851995:TNY851996 TXJ851995:TXU851996 UHF851995:UHQ851996 URB851995:URM851996 VAX851995:VBI851996 VKT851995:VLE851996 VUP851995:VVA851996 WEL851995:WEW851996 WOH851995:WOS851996 WYD851995:WYO851996 LR917531:MC917532 VN917531:VY917532 AFJ917531:AFU917532 APF917531:APQ917532 AZB917531:AZM917532 BIX917531:BJI917532 BST917531:BTE917532 CCP917531:CDA917532 CML917531:CMW917532 CWH917531:CWS917532 DGD917531:DGO917532 DPZ917531:DQK917532 DZV917531:EAG917532 EJR917531:EKC917532 ETN917531:ETY917532 FDJ917531:FDU917532 FNF917531:FNQ917532 FXB917531:FXM917532 GGX917531:GHI917532 GQT917531:GRE917532 HAP917531:HBA917532 HKL917531:HKW917532 HUH917531:HUS917532 IED917531:IEO917532 INZ917531:IOK917532 IXV917531:IYG917532 JHR917531:JIC917532 JRN917531:JRY917532 KBJ917531:KBU917532 KLF917531:KLQ917532 KVB917531:KVM917532 LEX917531:LFI917532 LOT917531:LPE917532 LYP917531:LZA917532 MIL917531:MIW917532 MSH917531:MSS917532 NCD917531:NCO917532 NLZ917531:NMK917532 NVV917531:NWG917532 OFR917531:OGC917532 OPN917531:OPY917532 OZJ917531:OZU917532 PJF917531:PJQ917532 PTB917531:PTM917532 QCX917531:QDI917532 QMT917531:QNE917532 QWP917531:QXA917532 RGL917531:RGW917532 RQH917531:RQS917532 SAD917531:SAO917532 SJZ917531:SKK917532 STV917531:SUG917532 TDR917531:TEC917532 TNN917531:TNY917532 TXJ917531:TXU917532 UHF917531:UHQ917532 URB917531:URM917532 VAX917531:VBI917532 VKT917531:VLE917532 VUP917531:VVA917532 WEL917531:WEW917532 WOH917531:WOS917532 WYD917531:WYO917532 WYD983067:WYO983068 LR983067:MC983068 VN983067:VY983068 AFJ983067:AFU983068 APF983067:APQ983068 AZB983067:AZM983068 BIX983067:BJI983068 BST983067:BTE983068 CCP983067:CDA983068 CML983067:CMW983068 CWH983067:CWS983068 DGD983067:DGO983068 DPZ983067:DQK983068 DZV983067:EAG983068 EJR983067:EKC983068 ETN983067:ETY983068 FDJ983067:FDU983068 FNF983067:FNQ983068 FXB983067:FXM983068 GGX983067:GHI983068 GQT983067:GRE983068 HAP983067:HBA983068 HKL983067:HKW983068 HUH983067:HUS983068 IED983067:IEO983068 INZ983067:IOK983068 IXV983067:IYG983068 JHR983067:JIC983068 JRN983067:JRY983068 KBJ983067:KBU983068 KLF983067:KLQ983068 KVB983067:KVM983068 LEX983067:LFI983068 LOT983067:LPE983068 LYP983067:LZA983068 MIL983067:MIW983068 MSH983067:MSS983068 NCD983067:NCO983068 NLZ983067:NMK983068 NVV983067:NWG983068 OFR983067:OGC983068 OPN983067:OPY983068 OZJ983067:OZU983068 PJF983067:PJQ983068 PTB983067:PTM983068 QCX983067:QDI983068 QMT983067:QNE983068 QWP983067:QXA983068 RGL983067:RGW983068 RQH983067:RQS983068 SAD983067:SAO983068 SJZ983067:SKK983068 STV983067:SUG983068 TDR983067:TEC983068 TNN983067:TNY983068 TXJ983067:TXU983068 UHF983067:UHQ983068 URB983067:URM983068 VAX983067:VBI983068 VKT983067:VLE983068 VUP983067:VVA983068 WEL983067:WEW983068 WOH983067:WOS983068 L983067:CG983068 L917531:CG917532 L851995:CG851996 L786459:CG786460 L720923:CG720924 L655387:CG655388 L589851:CG589852 L524315:CG524316 L458779:CG458780 L393243:CG393244 L327707:CG327708 L262171:CG262172 L196635:CG196636 L131099:CG131100 L65563:CG65564"/>
  </dataValidations>
  <hyperlinks>
    <hyperlink ref="U10" r:id="rId1"/>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Перечень</vt:lpstr>
      <vt:lpstr>1.0.1.</vt:lpstr>
      <vt:lpstr>4.2.2.</vt:lpstr>
      <vt:lpstr>OneRates_4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Алевтина</dc:creator>
  <cp:lastModifiedBy>Алевтина</cp:lastModifiedBy>
  <dcterms:created xsi:type="dcterms:W3CDTF">2018-12-26T07:25:46Z</dcterms:created>
  <dcterms:modified xsi:type="dcterms:W3CDTF">2018-12-26T07:33:16Z</dcterms:modified>
</cp:coreProperties>
</file>