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15,36 Инф-я о тарифах на услуги ХВ и ВО (30 дней после решения)\"/>
    </mc:Choice>
  </mc:AlternateContent>
  <bookViews>
    <workbookView xWindow="0" yWindow="0" windowWidth="28800" windowHeight="12435" activeTab="1"/>
  </bookViews>
  <sheets>
    <sheet name="1.0.1" sheetId="1" r:id="rId1"/>
    <sheet name="2.2." sheetId="2" r:id="rId2"/>
  </sheets>
  <externalReferences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28" i="2" l="1"/>
  <c r="BU28" i="2"/>
  <c r="BN28" i="2"/>
  <c r="BG28" i="2"/>
  <c r="AZ28" i="2"/>
  <c r="AS28" i="2"/>
  <c r="AL28" i="2"/>
  <c r="AE28" i="2"/>
  <c r="X28" i="2"/>
  <c r="Q28" i="2"/>
  <c r="CI27" i="2"/>
  <c r="CB24" i="2"/>
  <c r="BU24" i="2"/>
  <c r="BN24" i="2"/>
  <c r="BG24" i="2"/>
  <c r="AZ24" i="2"/>
  <c r="AS24" i="2"/>
  <c r="AL24" i="2"/>
  <c r="AE24" i="2"/>
  <c r="X24" i="2"/>
  <c r="Q24" i="2"/>
  <c r="CI23" i="2"/>
  <c r="O20" i="2"/>
  <c r="O19" i="2"/>
  <c r="O18" i="2"/>
  <c r="O17" i="2"/>
  <c r="P17" i="2" s="1"/>
  <c r="Q17" i="2" s="1"/>
  <c r="R17" i="2" s="1"/>
  <c r="S17" i="2" s="1"/>
  <c r="U17" i="2" s="1"/>
  <c r="V17" i="2" s="1"/>
  <c r="W17" i="2" s="1"/>
  <c r="X17" i="2" s="1"/>
  <c r="Y17" i="2" s="1"/>
  <c r="Z17" i="2" s="1"/>
  <c r="AB17" i="2" s="1"/>
  <c r="AC17" i="2" s="1"/>
  <c r="AD17" i="2" s="1"/>
  <c r="AE17" i="2" s="1"/>
  <c r="AF17" i="2" s="1"/>
  <c r="AG17" i="2" s="1"/>
  <c r="AI17" i="2" s="1"/>
  <c r="AJ17" i="2" s="1"/>
  <c r="AK17" i="2" s="1"/>
  <c r="AL17" i="2" s="1"/>
  <c r="AM17" i="2" s="1"/>
  <c r="AN17" i="2" s="1"/>
  <c r="AP17" i="2" s="1"/>
  <c r="AQ17" i="2" s="1"/>
  <c r="AR17" i="2" s="1"/>
  <c r="AS17" i="2" s="1"/>
  <c r="AT17" i="2" s="1"/>
  <c r="AU17" i="2" s="1"/>
  <c r="AW17" i="2" s="1"/>
  <c r="AX17" i="2" s="1"/>
  <c r="AY17" i="2" s="1"/>
  <c r="AZ17" i="2" s="1"/>
  <c r="BA17" i="2" s="1"/>
  <c r="BB17" i="2" s="1"/>
  <c r="BD17" i="2" s="1"/>
  <c r="BE17" i="2" s="1"/>
  <c r="BF17" i="2" s="1"/>
  <c r="BG17" i="2" s="1"/>
  <c r="BH17" i="2" s="1"/>
  <c r="BI17" i="2" s="1"/>
  <c r="BK17" i="2" s="1"/>
  <c r="BL17" i="2" s="1"/>
  <c r="BM17" i="2" s="1"/>
  <c r="BN17" i="2" s="1"/>
  <c r="BO17" i="2" s="1"/>
  <c r="BP17" i="2" s="1"/>
  <c r="BR17" i="2" s="1"/>
  <c r="BS17" i="2" s="1"/>
  <c r="BT17" i="2" s="1"/>
  <c r="BU17" i="2" s="1"/>
  <c r="BV17" i="2" s="1"/>
  <c r="BW17" i="2" s="1"/>
  <c r="BY17" i="2" s="1"/>
  <c r="BZ17" i="2" s="1"/>
  <c r="CA17" i="2" s="1"/>
  <c r="CB17" i="2" s="1"/>
  <c r="CC17" i="2" s="1"/>
  <c r="CD17" i="2" s="1"/>
  <c r="CF17" i="2" s="1"/>
  <c r="O10" i="2"/>
  <c r="O9" i="2"/>
  <c r="M9" i="2"/>
  <c r="O8" i="2"/>
  <c r="M8" i="2"/>
  <c r="O7" i="2"/>
  <c r="M7" i="2"/>
  <c r="H13" i="1"/>
  <c r="H12" i="1"/>
  <c r="H11" i="1"/>
  <c r="H9" i="1"/>
  <c r="H8" i="1"/>
  <c r="CH22" i="2"/>
  <c r="CH26" i="2"/>
  <c r="CG23" i="2"/>
  <c r="CG27" i="2"/>
</calcChain>
</file>

<file path=xl/sharedStrings.xml><?xml version="1.0" encoding="utf-8"?>
<sst xmlns="http://schemas.openxmlformats.org/spreadsheetml/2006/main" count="230" uniqueCount="76">
  <si>
    <t>4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</si>
  <si>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</si>
  <si>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Параметры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</si>
  <si>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</si>
  <si>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</si>
  <si>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</si>
  <si>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</si>
  <si>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</si>
  <si>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</si>
  <si>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</si>
  <si>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</si>
  <si>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x</t>
  </si>
  <si>
    <t>Субъект Российской Федерации</t>
  </si>
  <si>
    <t>муниципальный район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</si>
  <si>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</si>
  <si>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</si>
  <si>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2.1.</t>
  </si>
  <si>
    <t>3.1.</t>
  </si>
  <si>
    <t>4.1.</t>
  </si>
  <si>
    <t>4.1.1.1.</t>
  </si>
  <si>
    <t>4.1.1.1.1</t>
  </si>
  <si>
    <t>Источник официального опубликования решения</t>
  </si>
  <si>
    <t>О</t>
  </si>
  <si>
    <t>Параметры дифференциации</t>
  </si>
  <si>
    <t>Период действия тарифа</t>
  </si>
  <si>
    <t>Наличие других периодов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</si>
  <si>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</si>
  <si>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</si>
  <si>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</si>
  <si>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</si>
  <si>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</si>
  <si>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</si>
  <si>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</si>
  <si>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</si>
  <si>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2</t>
  </si>
  <si>
    <t>Наименование тарифа</t>
  </si>
  <si>
    <t>Территория действия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</si>
  <si>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</si>
  <si>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</si>
  <si>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</si>
  <si>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без дифференциации</t>
  </si>
  <si>
    <t>потребители, кроме населения</t>
  </si>
  <si>
    <t>01.01.2019</t>
  </si>
  <si>
    <t>да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</si>
  <si>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</si>
  <si>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</si>
  <si>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</si>
  <si>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</si>
  <si>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</si>
  <si>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</si>
  <si>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</si>
  <si>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</si>
  <si>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</si>
  <si>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</si>
  <si>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</si>
  <si>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</si>
  <si>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</si>
  <si>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</si>
  <si>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</si>
  <si>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</si>
  <si>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</si>
  <si>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</si>
  <si>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</si>
  <si>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нет</t>
  </si>
  <si>
    <t>население</t>
  </si>
  <si>
    <t>население (тарифы указываются с учетом НДС)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</si>
  <si>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</si>
  <si>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b/>
        <vertAlign val="superscript"/>
        <sz val="10"/>
        <rFont val="Tahoma"/>
        <family val="2"/>
        <charset val="204"/>
      </rPr>
      <t>1</t>
    </r>
  </si>
  <si>
    <t>1.1.</t>
  </si>
  <si>
    <t>1.1.1.</t>
  </si>
  <si>
    <t>1.1.1.1.</t>
  </si>
  <si>
    <t>1.1.1.1.1.</t>
  </si>
  <si>
    <t>1.1.1.1.1.1.</t>
  </si>
  <si>
    <t>1.1.1.1.2.</t>
  </si>
  <si>
    <t>1.1.1.1.2.1.</t>
  </si>
  <si>
    <t>http://publication.pravo.gov.ru/Document/View/2101201812170015http://publication.pravo.gov.ru/Document/View/2101201812170015dp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</si>
</sst>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11"/>
      <name val="Webdings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DAFDC7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9" fillId="0" borderId="4" applyBorder="0">
      <alignment horizontal="center" vertical="center" wrapText="1"/>
    </xf>
    <xf numFmtId="0" fontId="5" fillId="0" borderId="0">
      <alignment horizontal="left" vertical="center"/>
    </xf>
    <xf numFmtId="0" fontId="1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49" fontId="10" fillId="2" borderId="0" xfId="5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left" vertical="center" wrapText="1" inden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left" vertical="center" wrapText="1" indent="2"/>
    </xf>
    <xf numFmtId="0" fontId="5" fillId="0" borderId="2" xfId="3" applyFont="1" applyFill="1" applyBorder="1" applyAlignment="1" applyProtection="1">
      <alignment horizontal="left" vertical="center" wrapText="1" indent="3"/>
    </xf>
    <xf numFmtId="0" fontId="5" fillId="0" borderId="2" xfId="3" applyFont="1" applyFill="1" applyBorder="1" applyAlignment="1" applyProtection="1">
      <alignment horizontal="left" vertical="center" wrapText="1" indent="4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3" applyFont="1" applyFill="1" applyBorder="1" applyAlignment="1" applyProtection="1">
      <alignment horizontal="left" vertical="center" wrapText="1" indent="2"/>
    </xf>
    <xf numFmtId="0" fontId="5" fillId="0" borderId="5" xfId="4" applyNumberFormat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Alignment="1" applyProtection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8" applyFont="1" applyFill="1" applyBorder="1" applyAlignment="1" applyProtection="1">
      <alignment horizontal="center" vertical="center" wrapText="1"/>
    </xf>
    <xf numFmtId="0" fontId="0" fillId="0" borderId="2" xfId="8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15" fillId="2" borderId="0" xfId="1" applyFont="1" applyFill="1" applyBorder="1" applyAlignment="1" applyProtection="1">
      <alignment vertical="center" wrapText="1"/>
    </xf>
    <xf numFmtId="49" fontId="16" fillId="2" borderId="6" xfId="5" applyNumberFormat="1" applyFont="1" applyFill="1" applyBorder="1" applyAlignment="1" applyProtection="1">
      <alignment horizontal="center" vertical="center" wrapText="1"/>
    </xf>
    <xf numFmtId="49" fontId="3" fillId="2" borderId="6" xfId="5" applyNumberFormat="1" applyFont="1" applyFill="1" applyBorder="1" applyAlignment="1" applyProtection="1">
      <alignment horizontal="center" vertical="center" wrapText="1"/>
    </xf>
    <xf numFmtId="0" fontId="16" fillId="2" borderId="6" xfId="5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/>
    </xf>
    <xf numFmtId="0" fontId="5" fillId="2" borderId="7" xfId="1" applyNumberFormat="1" applyFont="1" applyFill="1" applyBorder="1" applyAlignment="1" applyProtection="1">
      <alignment horizontal="left" vertical="center" wrapText="1"/>
    </xf>
    <xf numFmtId="0" fontId="5" fillId="0" borderId="8" xfId="3" applyFont="1" applyFill="1" applyBorder="1" applyAlignment="1" applyProtection="1">
      <alignment vertical="center" wrapText="1"/>
    </xf>
    <xf numFmtId="0" fontId="5" fillId="0" borderId="7" xfId="4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1"/>
    </xf>
    <xf numFmtId="0" fontId="5" fillId="0" borderId="2" xfId="4" applyNumberFormat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2"/>
    </xf>
    <xf numFmtId="0" fontId="5" fillId="2" borderId="2" xfId="1" applyNumberFormat="1" applyFont="1" applyFill="1" applyBorder="1" applyAlignment="1" applyProtection="1">
      <alignment horizontal="left" vertical="center" wrapText="1" indent="3"/>
    </xf>
    <xf numFmtId="0" fontId="5" fillId="2" borderId="2" xfId="1" applyNumberFormat="1" applyFont="1" applyFill="1" applyBorder="1" applyAlignment="1" applyProtection="1">
      <alignment horizontal="left" vertical="center" wrapText="1" indent="4"/>
    </xf>
    <xf numFmtId="0" fontId="3" fillId="0" borderId="0" xfId="1" applyFont="1" applyFill="1" applyAlignment="1" applyProtection="1">
      <alignment vertical="center"/>
    </xf>
    <xf numFmtId="49" fontId="5" fillId="5" borderId="2" xfId="1" applyNumberFormat="1" applyFont="1" applyFill="1" applyBorder="1" applyAlignment="1" applyProtection="1">
      <alignment horizontal="left" vertical="center" wrapText="1" indent="6"/>
      <protection locked="0"/>
    </xf>
    <xf numFmtId="49" fontId="5" fillId="0" borderId="2" xfId="4" applyNumberFormat="1" applyFont="1" applyFill="1" applyBorder="1" applyAlignment="1" applyProtection="1">
      <alignment vertical="center" wrapText="1"/>
    </xf>
    <xf numFmtId="4" fontId="5" fillId="6" borderId="2" xfId="9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9" applyNumberFormat="1" applyFont="1" applyFill="1" applyBorder="1" applyAlignment="1" applyProtection="1">
      <alignment horizontal="right" vertical="center" wrapText="1"/>
    </xf>
    <xf numFmtId="49" fontId="5" fillId="4" borderId="2" xfId="1" applyNumberFormat="1" applyFont="1" applyFill="1" applyBorder="1" applyAlignment="1" applyProtection="1">
      <alignment horizontal="left" vertical="center" wrapText="1"/>
    </xf>
    <xf numFmtId="0" fontId="5" fillId="0" borderId="10" xfId="1" applyNumberFormat="1" applyFont="1" applyFill="1" applyBorder="1" applyAlignment="1" applyProtection="1">
      <alignment horizontal="left" vertical="center" wrapText="1" indent="6"/>
    </xf>
    <xf numFmtId="0" fontId="5" fillId="0" borderId="2" xfId="9" applyNumberFormat="1" applyFont="1" applyFill="1" applyBorder="1" applyAlignment="1" applyProtection="1">
      <alignment horizontal="center" vertical="center" wrapText="1"/>
    </xf>
    <xf numFmtId="4" fontId="3" fillId="0" borderId="2" xfId="9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top"/>
    </xf>
    <xf numFmtId="0" fontId="20" fillId="4" borderId="3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left" vertical="center" indent="5"/>
    </xf>
    <xf numFmtId="0" fontId="14" fillId="4" borderId="6" xfId="0" applyFont="1" applyFill="1" applyBorder="1" applyAlignment="1" applyProtection="1">
      <alignment horizontal="left" vertical="center" indent="4"/>
    </xf>
    <xf numFmtId="0" fontId="20" fillId="4" borderId="6" xfId="0" applyFont="1" applyFill="1" applyBorder="1" applyAlignment="1" applyProtection="1">
      <alignment horizontal="left" vertical="center"/>
    </xf>
    <xf numFmtId="49" fontId="0" fillId="4" borderId="6" xfId="4" applyNumberFormat="1" applyFont="1" applyFill="1" applyBorder="1" applyAlignment="1" applyProtection="1">
      <alignment horizontal="center" vertical="center" wrapText="1"/>
    </xf>
    <xf numFmtId="49" fontId="5" fillId="4" borderId="6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4" fontId="5" fillId="3" borderId="2" xfId="4" applyNumberFormat="1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0" fillId="2" borderId="11" xfId="6" applyFont="1" applyFill="1" applyBorder="1" applyAlignment="1" applyProtection="1">
      <alignment horizontal="right" vertical="center" wrapText="1" indent="1"/>
    </xf>
    <xf numFmtId="0" fontId="0" fillId="0" borderId="11" xfId="0" applyNumberFormat="1" applyFill="1" applyBorder="1" applyAlignment="1" applyProtection="1">
      <alignment vertical="center"/>
    </xf>
    <xf numFmtId="0" fontId="5" fillId="0" borderId="11" xfId="3" applyFont="1" applyFill="1" applyBorder="1" applyAlignment="1" applyProtection="1">
      <alignment horizontal="right" vertical="center" wrapText="1"/>
    </xf>
    <xf numFmtId="0" fontId="5" fillId="0" borderId="0" xfId="1" applyFont="1" applyFill="1" applyAlignment="1" applyProtection="1">
      <alignment horizontal="left" vertical="top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3" xfId="2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8" fillId="8" borderId="12" xfId="9" applyNumberFormat="1" applyFill="1" applyBorder="1" applyAlignment="1" applyProtection="1">
      <alignment horizontal="left" vertical="center" wrapText="1"/>
    </xf>
    <xf numFmtId="0" fontId="18" fillId="8" borderId="13" xfId="9" applyNumberFormat="1" applyFill="1" applyBorder="1" applyAlignment="1" applyProtection="1">
      <alignment horizontal="left" vertical="center" wrapText="1"/>
    </xf>
    <xf numFmtId="49" fontId="0" fillId="6" borderId="2" xfId="4" applyNumberFormat="1" applyFont="1" applyFill="1" applyBorder="1" applyAlignment="1" applyProtection="1">
      <alignment horizontal="center" vertical="center" wrapText="1"/>
      <protection locked="0"/>
    </xf>
    <xf numFmtId="49" fontId="5" fillId="7" borderId="9" xfId="4" applyNumberFormat="1" applyFont="1" applyFill="1" applyBorder="1" applyAlignment="1" applyProtection="1">
      <alignment horizontal="center" vertical="center" wrapText="1"/>
    </xf>
    <xf numFmtId="49" fontId="19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5" fillId="6" borderId="3" xfId="1" applyNumberFormat="1" applyFont="1" applyFill="1" applyBorder="1" applyAlignment="1" applyProtection="1">
      <alignment horizontal="left" vertical="center" wrapText="1"/>
      <protection locked="0"/>
    </xf>
    <xf numFmtId="0" fontId="5" fillId="6" borderId="6" xfId="1" applyNumberFormat="1" applyFont="1" applyFill="1" applyBorder="1" applyAlignment="1" applyProtection="1">
      <alignment horizontal="left" vertical="center" wrapText="1"/>
      <protection locked="0"/>
    </xf>
    <xf numFmtId="49" fontId="5" fillId="5" borderId="2" xfId="4" applyNumberFormat="1" applyFont="1" applyFill="1" applyBorder="1" applyAlignment="1" applyProtection="1">
      <alignment horizontal="left" vertical="center" wrapText="1"/>
      <protection locked="0"/>
    </xf>
    <xf numFmtId="0" fontId="5" fillId="6" borderId="2" xfId="1" applyNumberFormat="1" applyFont="1" applyFill="1" applyBorder="1" applyAlignment="1" applyProtection="1">
      <alignment horizontal="left" vertical="center" wrapText="1"/>
      <protection locked="0"/>
    </xf>
    <xf numFmtId="0" fontId="16" fillId="2" borderId="6" xfId="5" applyNumberFormat="1" applyFont="1" applyFill="1" applyBorder="1" applyAlignment="1" applyProtection="1">
      <alignment horizontal="center" vertical="center" wrapText="1"/>
    </xf>
    <xf numFmtId="0" fontId="5" fillId="3" borderId="7" xfId="4" applyNumberFormat="1" applyFont="1" applyFill="1" applyBorder="1" applyAlignment="1" applyProtection="1">
      <alignment horizontal="left" vertical="center" wrapTex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8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5" fillId="8" borderId="11" xfId="4" applyNumberFormat="1" applyFont="1" applyFill="1" applyBorder="1" applyAlignment="1" applyProtection="1">
      <alignment horizontal="left" vertical="center" wrapText="1" indent="1"/>
    </xf>
    <xf numFmtId="0" fontId="21" fillId="0" borderId="0" xfId="2" applyFont="1" applyFill="1" applyBorder="1" applyAlignment="1">
      <alignment horizontal="center" vertical="center" wrapText="1"/>
    </xf>
    <xf numFmtId="0" fontId="0" fillId="2" borderId="11" xfId="6" applyFont="1" applyFill="1" applyBorder="1" applyAlignment="1" applyProtection="1">
      <alignment horizontal="center" vertical="center" wrapText="1"/>
    </xf>
  </cellXfs>
  <cellStyles count="10">
    <cellStyle name="Гиперссылка" xfId="9" builtinId="8"/>
    <cellStyle name="ЗаголовокСтолбца" xfId="5"/>
    <cellStyle name="Обычный" xfId="0" builtinId="0"/>
    <cellStyle name="Обычный 14" xfId="7"/>
    <cellStyle name="Обычный_BALANCE.WARM.2007YEAR(FACT)" xfId="8"/>
    <cellStyle name="Обычный_JKH.OPEN.INFO.HVS(v3.5)_цены161210" xfId="3"/>
    <cellStyle name="Обычный_SIMPLE_1_massive2" xfId="6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mruColors>
      <color rgb="FFDAFDC7"/>
      <color rgb="FFAAF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26</xdr:row>
      <xdr:rowOff>0</xdr:rowOff>
    </xdr:from>
    <xdr:to>
      <xdr:col>20</xdr:col>
      <xdr:colOff>228600</xdr:colOff>
      <xdr:row>26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134225" y="5610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3</xdr:row>
      <xdr:rowOff>9525</xdr:rowOff>
    </xdr:from>
    <xdr:to>
      <xdr:col>84</xdr:col>
      <xdr:colOff>190500</xdr:colOff>
      <xdr:row>4</xdr:row>
      <xdr:rowOff>19050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409575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6;&#1048;%20&#1058;&#1072;&#1088;&#1080;&#1092;&#1099;%20&#1080;%20&#1094;&#1077;&#1085;&#1099;/FAS.JKH.OPEN.INFO.PRICE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2.12"/>
      <sheetName val="Форма 1.0.2"/>
      <sheetName val="Сведения об изменении"/>
      <sheetName val="Форма 1.0.1 | Форма 2.12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>
        <row r="7">
          <cell r="F7" t="str">
            <v>Чувашская республика</v>
          </cell>
        </row>
        <row r="15">
          <cell r="F15" t="str">
            <v>25.12.2018</v>
          </cell>
        </row>
        <row r="18">
          <cell r="F18" t="str">
            <v>Государственная служба Чувашской Республики по конкурентной политике и тарифам</v>
          </cell>
        </row>
        <row r="19">
          <cell r="F19" t="str">
            <v>06.12.2018</v>
          </cell>
        </row>
        <row r="20">
          <cell r="F20" t="str">
            <v>83-30/в</v>
          </cell>
        </row>
        <row r="21">
          <cell r="F21" t="str">
            <v>Официальный интернет-портал правовой информации
Государственная система правовой информации</v>
          </cell>
        </row>
        <row r="23">
          <cell r="F23"/>
        </row>
        <row r="24">
          <cell r="F24"/>
        </row>
        <row r="25">
          <cell r="F25"/>
        </row>
        <row r="26">
          <cell r="F26"/>
        </row>
      </sheetData>
      <sheetData sheetId="4">
        <row r="13">
          <cell r="H13" t="str">
            <v>Моргаушский муниципальный район</v>
          </cell>
        </row>
        <row r="14">
          <cell r="R14" t="str">
            <v>Моргаушское (97632435)</v>
          </cell>
        </row>
      </sheetData>
      <sheetData sheetId="5">
        <row r="21">
          <cell r="F21" t="str">
            <v>Холодное водоснабжение. Питьевая вода</v>
          </cell>
          <cell r="J21" t="str">
            <v>Тариф на холодную воду питьевую</v>
          </cell>
          <cell r="N21" t="str">
            <v>Моргаушский муниципальный район, Моргаушское (97632435);</v>
          </cell>
          <cell r="R21" t="str">
            <v>с. Моргауши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publication.pravo.gov.ru/Document/View/2101201812170015http:/publication.pravo.gov.ru/Document/View/2101201812170015d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E1" workbookViewId="0">
      <selection activeCell="H28" sqref="H28"/>
    </sheetView>
  </sheetViews>
  <sheetFormatPr defaultColWidth="10.5703125" defaultRowHeight="14.25"/>
  <cols>
    <col min="1" max="1" width="3.7109375" style="1" hidden="1" customWidth="1"/>
    <col min="2" max="4" width="3.7109375" style="2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10" width="10.5703125" style="2"/>
    <col min="11" max="11" width="11.140625" style="2" customWidth="1"/>
    <col min="12" max="19" width="10.5703125" style="2"/>
    <col min="20" max="16384" width="10.5703125" style="4"/>
  </cols>
  <sheetData>
    <row r="1" spans="1:19">
      <c r="A1" s="1" t="s">
        <v>0</v>
      </c>
    </row>
    <row r="2" spans="1:19">
      <c r="F2" s="87" t="s">
        <v>1</v>
      </c>
      <c r="G2" s="88"/>
      <c r="H2" s="89"/>
    </row>
    <row r="4" spans="1:19" s="6" customFormat="1" ht="15">
      <c r="A4" s="5"/>
      <c r="B4" s="5"/>
      <c r="C4" s="5"/>
      <c r="D4" s="5"/>
      <c r="F4" s="90" t="s">
        <v>2</v>
      </c>
      <c r="G4" s="90"/>
      <c r="H4" s="90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6" customFormat="1" ht="15">
      <c r="A5" s="5"/>
      <c r="B5" s="5"/>
      <c r="C5" s="5"/>
      <c r="D5" s="5"/>
      <c r="F5" s="7" t="s">
        <v>3</v>
      </c>
      <c r="G5" s="8" t="s">
        <v>4</v>
      </c>
      <c r="H5" s="9" t="s">
        <v>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6" customFormat="1" ht="15">
      <c r="A6" s="5"/>
      <c r="B6" s="5"/>
      <c r="C6" s="5"/>
      <c r="D6" s="5"/>
      <c r="F6" s="10" t="s">
        <v>6</v>
      </c>
      <c r="G6" s="11">
        <v>2</v>
      </c>
      <c r="H6" s="12">
        <v>3</v>
      </c>
      <c r="I6" s="5">
        <v>4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6" customFormat="1" ht="18.75">
      <c r="A7" s="5"/>
      <c r="B7" s="5"/>
      <c r="C7" s="5"/>
      <c r="D7" s="5"/>
      <c r="F7" s="13">
        <v>1</v>
      </c>
      <c r="G7" s="14" t="s">
        <v>7</v>
      </c>
      <c r="H7" s="81">
        <v>43459</v>
      </c>
      <c r="I7" s="17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6" customFormat="1" ht="22.5">
      <c r="A8" s="91">
        <v>1</v>
      </c>
      <c r="B8" s="5"/>
      <c r="C8" s="5"/>
      <c r="D8" s="5"/>
      <c r="F8" s="13" t="s">
        <v>16</v>
      </c>
      <c r="G8" s="14" t="s">
        <v>8</v>
      </c>
      <c r="H8" s="15" t="str">
        <f>IF('[1]Перечень тарифов'!R21="","наименование отсутствует","" &amp; '[1]Перечень тарифов'!R21 &amp; "")</f>
        <v>с. Моргауши</v>
      </c>
      <c r="I8" s="17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6" customFormat="1" ht="22.5">
      <c r="A9" s="91"/>
      <c r="B9" s="5"/>
      <c r="C9" s="5"/>
      <c r="D9" s="5"/>
      <c r="F9" s="13" t="s">
        <v>17</v>
      </c>
      <c r="G9" s="14" t="s">
        <v>9</v>
      </c>
      <c r="H9" s="15" t="str">
        <f>IF('[1]Перечень тарифов'!F21="","наименование отсутствует","" &amp; '[1]Перечень тарифов'!F21 &amp; "")</f>
        <v>Холодное водоснабжение. Питьевая вода</v>
      </c>
      <c r="I9" s="17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6" customFormat="1" ht="22.5">
      <c r="A10" s="91"/>
      <c r="B10" s="5"/>
      <c r="C10" s="5"/>
      <c r="D10" s="5"/>
      <c r="F10" s="13" t="s">
        <v>18</v>
      </c>
      <c r="G10" s="14" t="s">
        <v>10</v>
      </c>
      <c r="H10" s="9" t="s">
        <v>11</v>
      </c>
      <c r="I10" s="17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8.75">
      <c r="A11" s="91"/>
      <c r="B11" s="91">
        <v>1</v>
      </c>
      <c r="C11" s="18"/>
      <c r="D11" s="18"/>
      <c r="F11" s="13" t="s">
        <v>18</v>
      </c>
      <c r="G11" s="19" t="s">
        <v>12</v>
      </c>
      <c r="H11" s="15" t="str">
        <f>IF(region_name="","",region_name)</f>
        <v>Чувашская республика</v>
      </c>
      <c r="I11" s="17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6" customFormat="1" ht="18.75">
      <c r="A12" s="91"/>
      <c r="B12" s="91"/>
      <c r="C12" s="91">
        <v>1</v>
      </c>
      <c r="D12" s="18"/>
      <c r="F12" s="13" t="s">
        <v>19</v>
      </c>
      <c r="G12" s="20" t="s">
        <v>13</v>
      </c>
      <c r="H12" s="15" t="str">
        <f>IF([1]Территории!H13="","","" &amp; [1]Территории!H13 &amp; "")</f>
        <v>Моргаушский муниципальный район</v>
      </c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6" customFormat="1" ht="18.75">
      <c r="A13" s="91"/>
      <c r="B13" s="91"/>
      <c r="C13" s="91"/>
      <c r="D13" s="18">
        <v>1</v>
      </c>
      <c r="F13" s="13" t="s">
        <v>20</v>
      </c>
      <c r="G13" s="21" t="s">
        <v>14</v>
      </c>
      <c r="H13" s="15" t="str">
        <f>IF([1]Территории!R14="","","" &amp; [1]Территории!R14 &amp; "")</f>
        <v>Моргаушское (97632435)</v>
      </c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23" customFormat="1" ht="15">
      <c r="A14" s="22"/>
      <c r="B14" s="22"/>
      <c r="C14" s="22"/>
      <c r="D14" s="22"/>
      <c r="F14" s="24"/>
      <c r="G14" s="25"/>
      <c r="H14" s="26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s="23" customFormat="1" ht="15">
      <c r="A15" s="22"/>
      <c r="B15" s="22"/>
      <c r="C15" s="22"/>
      <c r="D15" s="22"/>
      <c r="F15" s="27"/>
      <c r="G15" s="86" t="s">
        <v>15</v>
      </c>
      <c r="H15" s="86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</sheetData>
  <mergeCells count="6">
    <mergeCell ref="G15:H15"/>
    <mergeCell ref="F2:H2"/>
    <mergeCell ref="F4:H4"/>
    <mergeCell ref="A8:A13"/>
    <mergeCell ref="B11:B13"/>
    <mergeCell ref="C12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0"/>
  <sheetViews>
    <sheetView tabSelected="1" topLeftCell="L4" workbookViewId="0">
      <selection activeCell="O35" sqref="O35"/>
    </sheetView>
  </sheetViews>
  <sheetFormatPr defaultColWidth="10.5703125" defaultRowHeight="14.25"/>
  <cols>
    <col min="1" max="6" width="10.5703125" style="4" hidden="1" customWidth="1"/>
    <col min="7" max="8" width="9.140625" style="29" hidden="1" customWidth="1"/>
    <col min="9" max="9" width="3.7109375" style="29" hidden="1" customWidth="1"/>
    <col min="10" max="11" width="3.7109375" style="3" hidden="1" customWidth="1"/>
    <col min="12" max="12" width="11.140625" style="4" customWidth="1"/>
    <col min="13" max="13" width="47.42578125" style="4" customWidth="1"/>
    <col min="14" max="14" width="1.42578125" style="4" hidden="1" customWidth="1"/>
    <col min="15" max="15" width="20.7109375" style="4" customWidth="1"/>
    <col min="16" max="17" width="23.7109375" style="4" hidden="1" customWidth="1"/>
    <col min="18" max="18" width="11.7109375" style="4" customWidth="1"/>
    <col min="19" max="19" width="3.7109375" style="4" customWidth="1"/>
    <col min="20" max="20" width="11.7109375" style="4" customWidth="1"/>
    <col min="21" max="21" width="8.5703125" style="4" customWidth="1"/>
    <col min="22" max="22" width="20.7109375" style="4" customWidth="1"/>
    <col min="23" max="24" width="23.7109375" style="4" hidden="1" customWidth="1"/>
    <col min="25" max="25" width="11.7109375" style="4" customWidth="1"/>
    <col min="26" max="26" width="3.7109375" style="4" customWidth="1"/>
    <col min="27" max="27" width="11.7109375" style="4" customWidth="1"/>
    <col min="28" max="28" width="8.5703125" style="4" customWidth="1"/>
    <col min="29" max="29" width="20.7109375" style="4" customWidth="1"/>
    <col min="30" max="31" width="23.7109375" style="4" hidden="1" customWidth="1"/>
    <col min="32" max="32" width="11.7109375" style="4" customWidth="1"/>
    <col min="33" max="33" width="3.7109375" style="4" customWidth="1"/>
    <col min="34" max="34" width="11.7109375" style="4" customWidth="1"/>
    <col min="35" max="35" width="8.5703125" style="4" customWidth="1"/>
    <col min="36" max="36" width="20.7109375" style="4" customWidth="1"/>
    <col min="37" max="38" width="23.7109375" style="4" hidden="1" customWidth="1"/>
    <col min="39" max="39" width="11.7109375" style="4" customWidth="1"/>
    <col min="40" max="40" width="3.7109375" style="4" customWidth="1"/>
    <col min="41" max="41" width="11.7109375" style="4" customWidth="1"/>
    <col min="42" max="42" width="8.5703125" style="4" customWidth="1"/>
    <col min="43" max="43" width="20.7109375" style="4" customWidth="1"/>
    <col min="44" max="45" width="23.7109375" style="4" hidden="1" customWidth="1"/>
    <col min="46" max="46" width="11.7109375" style="4" customWidth="1"/>
    <col min="47" max="47" width="3.7109375" style="4" customWidth="1"/>
    <col min="48" max="48" width="11.7109375" style="4" customWidth="1"/>
    <col min="49" max="49" width="8.5703125" style="4" customWidth="1"/>
    <col min="50" max="50" width="20.7109375" style="4" customWidth="1"/>
    <col min="51" max="52" width="23.7109375" style="4" hidden="1" customWidth="1"/>
    <col min="53" max="53" width="11.7109375" style="4" customWidth="1"/>
    <col min="54" max="54" width="3.7109375" style="4" customWidth="1"/>
    <col min="55" max="55" width="11.7109375" style="4" customWidth="1"/>
    <col min="56" max="56" width="8.5703125" style="4" customWidth="1"/>
    <col min="57" max="57" width="20.7109375" style="4" customWidth="1"/>
    <col min="58" max="59" width="23.7109375" style="4" hidden="1" customWidth="1"/>
    <col min="60" max="60" width="11.7109375" style="4" customWidth="1"/>
    <col min="61" max="61" width="3.7109375" style="4" customWidth="1"/>
    <col min="62" max="62" width="11.7109375" style="4" customWidth="1"/>
    <col min="63" max="63" width="8.5703125" style="4" customWidth="1"/>
    <col min="64" max="64" width="20.7109375" style="4" customWidth="1"/>
    <col min="65" max="66" width="23.7109375" style="4" hidden="1" customWidth="1"/>
    <col min="67" max="67" width="11.7109375" style="4" customWidth="1"/>
    <col min="68" max="68" width="3.7109375" style="4" customWidth="1"/>
    <col min="69" max="69" width="11.7109375" style="4" customWidth="1"/>
    <col min="70" max="70" width="8.5703125" style="4" customWidth="1"/>
    <col min="71" max="71" width="20.7109375" style="4" customWidth="1"/>
    <col min="72" max="73" width="23.7109375" style="4" hidden="1" customWidth="1"/>
    <col min="74" max="74" width="11.7109375" style="4" customWidth="1"/>
    <col min="75" max="75" width="3.7109375" style="4" customWidth="1"/>
    <col min="76" max="76" width="11.7109375" style="4" customWidth="1"/>
    <col min="77" max="77" width="8.5703125" style="4" customWidth="1"/>
    <col min="78" max="78" width="20.7109375" style="4" customWidth="1"/>
    <col min="79" max="80" width="23.7109375" style="4" hidden="1" customWidth="1"/>
    <col min="81" max="81" width="11.7109375" style="4" customWidth="1"/>
    <col min="82" max="82" width="3.7109375" style="4" customWidth="1"/>
    <col min="83" max="83" width="11.7109375" style="4" customWidth="1"/>
    <col min="84" max="84" width="8.5703125" style="4" hidden="1" customWidth="1"/>
    <col min="85" max="96" width="10.5703125" style="2"/>
    <col min="97" max="16384" width="10.5703125" style="4"/>
  </cols>
  <sheetData>
    <row r="1" spans="7:96" hidden="1">
      <c r="Q1" s="30"/>
      <c r="R1" s="30"/>
      <c r="X1" s="30"/>
      <c r="Y1" s="30"/>
      <c r="AE1" s="30"/>
      <c r="AF1" s="30"/>
      <c r="AL1" s="30"/>
      <c r="AM1" s="30"/>
      <c r="AS1" s="30"/>
      <c r="AT1" s="30"/>
      <c r="AZ1" s="30"/>
      <c r="BA1" s="30"/>
      <c r="BG1" s="30"/>
      <c r="BH1" s="30"/>
      <c r="BN1" s="30"/>
      <c r="BO1" s="30"/>
      <c r="BU1" s="30"/>
      <c r="BV1" s="30"/>
      <c r="CB1" s="30"/>
      <c r="CC1" s="30"/>
    </row>
    <row r="2" spans="7:96" hidden="1">
      <c r="U2" s="30"/>
      <c r="AB2" s="30"/>
      <c r="AI2" s="30"/>
      <c r="AP2" s="30"/>
      <c r="AW2" s="30"/>
      <c r="BD2" s="30"/>
      <c r="BK2" s="30"/>
      <c r="BR2" s="30"/>
      <c r="BY2" s="30"/>
      <c r="CF2" s="30"/>
    </row>
    <row r="3" spans="7:96" hidden="1"/>
    <row r="4" spans="7:96">
      <c r="J4" s="31"/>
      <c r="K4" s="31"/>
      <c r="L4" s="32"/>
      <c r="M4" s="32"/>
      <c r="N4" s="32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7:96" ht="31.5" customHeight="1">
      <c r="J5" s="31"/>
      <c r="K5" s="31"/>
      <c r="L5" s="111" t="s">
        <v>67</v>
      </c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R5" s="4"/>
    </row>
    <row r="6" spans="7:96">
      <c r="J6" s="31"/>
      <c r="K6" s="31"/>
      <c r="L6" s="32"/>
      <c r="M6" s="32"/>
      <c r="N6" s="32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R6" s="4"/>
    </row>
    <row r="7" spans="7:96" s="23" customFormat="1" ht="30">
      <c r="G7" s="36"/>
      <c r="H7" s="36"/>
      <c r="L7" s="27"/>
      <c r="M7" s="83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4"/>
      <c r="O7" s="110" t="str">
        <f>IF(NameOrPr_ch="",IF(NameOrPr="","",NameOrPr),NameOrPr_ch)</f>
        <v>Государственная служба Чувашской Республики по конкурентной политике и тарифам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</row>
    <row r="8" spans="7:96" s="23" customFormat="1" ht="15">
      <c r="G8" s="36"/>
      <c r="H8" s="36"/>
      <c r="L8" s="27"/>
      <c r="M8" s="83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4"/>
      <c r="O8" s="110" t="str">
        <f>IF(datePr_ch="",IF(datePr="","",datePr),datePr_ch)</f>
        <v>06.12.2018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7:96" s="23" customFormat="1" ht="15">
      <c r="G9" s="36"/>
      <c r="H9" s="36"/>
      <c r="L9" s="27"/>
      <c r="M9" s="83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4"/>
      <c r="O9" s="110" t="str">
        <f>IF(numberPr_ch="",IF(numberPr="","",numberPr),numberPr_ch)</f>
        <v>83-30/в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</row>
    <row r="10" spans="7:96" s="23" customFormat="1" ht="30" customHeight="1">
      <c r="G10" s="36"/>
      <c r="H10" s="36"/>
      <c r="L10" s="27"/>
      <c r="M10" s="112" t="s">
        <v>21</v>
      </c>
      <c r="N10" s="84"/>
      <c r="O10" s="110" t="str">
        <f>IF(IstPub_ch="",IF(IstPub="","",IstPub),IstPub_ch)</f>
        <v>Официальный интернет-портал правовой информации
Государственная система правовой информации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</row>
    <row r="11" spans="7:96" s="6" customFormat="1" ht="23.25" customHeight="1">
      <c r="G11" s="37"/>
      <c r="H11" s="37"/>
      <c r="L11" s="82"/>
      <c r="M11" s="112"/>
      <c r="N11" s="85"/>
      <c r="O11" s="92" t="s">
        <v>75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</row>
    <row r="12" spans="7:96" s="6" customFormat="1" ht="15">
      <c r="G12" s="37"/>
      <c r="H12" s="37"/>
      <c r="L12" s="38"/>
      <c r="M12" s="38"/>
      <c r="N12" s="3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</row>
    <row r="13" spans="7:96">
      <c r="J13" s="31"/>
      <c r="K13" s="31"/>
      <c r="L13" s="90" t="s">
        <v>2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R13" s="4"/>
    </row>
    <row r="14" spans="7:96" ht="15" customHeight="1">
      <c r="J14" s="31"/>
      <c r="K14" s="31"/>
      <c r="L14" s="90" t="s">
        <v>3</v>
      </c>
      <c r="M14" s="90" t="s">
        <v>23</v>
      </c>
      <c r="N14" s="90"/>
      <c r="O14" s="109" t="s">
        <v>24</v>
      </c>
      <c r="P14" s="109"/>
      <c r="Q14" s="109"/>
      <c r="R14" s="109"/>
      <c r="S14" s="109"/>
      <c r="T14" s="109"/>
      <c r="U14" s="90" t="s">
        <v>25</v>
      </c>
      <c r="V14" s="109" t="s">
        <v>24</v>
      </c>
      <c r="W14" s="109"/>
      <c r="X14" s="109"/>
      <c r="Y14" s="109"/>
      <c r="Z14" s="109"/>
      <c r="AA14" s="109"/>
      <c r="AB14" s="90" t="s">
        <v>25</v>
      </c>
      <c r="AC14" s="109" t="s">
        <v>24</v>
      </c>
      <c r="AD14" s="109"/>
      <c r="AE14" s="109"/>
      <c r="AF14" s="109"/>
      <c r="AG14" s="109"/>
      <c r="AH14" s="109"/>
      <c r="AI14" s="90" t="s">
        <v>25</v>
      </c>
      <c r="AJ14" s="109" t="s">
        <v>24</v>
      </c>
      <c r="AK14" s="109"/>
      <c r="AL14" s="109"/>
      <c r="AM14" s="109"/>
      <c r="AN14" s="109"/>
      <c r="AO14" s="109"/>
      <c r="AP14" s="90" t="s">
        <v>25</v>
      </c>
      <c r="AQ14" s="109" t="s">
        <v>24</v>
      </c>
      <c r="AR14" s="109"/>
      <c r="AS14" s="109"/>
      <c r="AT14" s="109"/>
      <c r="AU14" s="109"/>
      <c r="AV14" s="109"/>
      <c r="AW14" s="90" t="s">
        <v>25</v>
      </c>
      <c r="AX14" s="109" t="s">
        <v>24</v>
      </c>
      <c r="AY14" s="109"/>
      <c r="AZ14" s="109"/>
      <c r="BA14" s="109"/>
      <c r="BB14" s="109"/>
      <c r="BC14" s="109"/>
      <c r="BD14" s="90" t="s">
        <v>25</v>
      </c>
      <c r="BE14" s="109" t="s">
        <v>24</v>
      </c>
      <c r="BF14" s="109"/>
      <c r="BG14" s="109"/>
      <c r="BH14" s="109"/>
      <c r="BI14" s="109"/>
      <c r="BJ14" s="109"/>
      <c r="BK14" s="90" t="s">
        <v>25</v>
      </c>
      <c r="BL14" s="109" t="s">
        <v>24</v>
      </c>
      <c r="BM14" s="109"/>
      <c r="BN14" s="109"/>
      <c r="BO14" s="109"/>
      <c r="BP14" s="109"/>
      <c r="BQ14" s="109"/>
      <c r="BR14" s="90" t="s">
        <v>25</v>
      </c>
      <c r="BS14" s="109" t="s">
        <v>24</v>
      </c>
      <c r="BT14" s="109"/>
      <c r="BU14" s="109"/>
      <c r="BV14" s="109"/>
      <c r="BW14" s="109"/>
      <c r="BX14" s="109"/>
      <c r="BY14" s="90" t="s">
        <v>25</v>
      </c>
      <c r="BZ14" s="109" t="s">
        <v>24</v>
      </c>
      <c r="CA14" s="109"/>
      <c r="CB14" s="109"/>
      <c r="CC14" s="109"/>
      <c r="CD14" s="109"/>
      <c r="CE14" s="109"/>
      <c r="CF14" s="90" t="s">
        <v>25</v>
      </c>
      <c r="CR14" s="4"/>
    </row>
    <row r="15" spans="7:96">
      <c r="J15" s="31"/>
      <c r="K15" s="31"/>
      <c r="L15" s="90"/>
      <c r="M15" s="90"/>
      <c r="N15" s="90"/>
      <c r="O15" s="39" t="s">
        <v>26</v>
      </c>
      <c r="P15" s="107" t="s">
        <v>27</v>
      </c>
      <c r="Q15" s="107"/>
      <c r="R15" s="108" t="s">
        <v>28</v>
      </c>
      <c r="S15" s="108"/>
      <c r="T15" s="108"/>
      <c r="U15" s="90"/>
      <c r="V15" s="39" t="s">
        <v>26</v>
      </c>
      <c r="W15" s="107" t="s">
        <v>27</v>
      </c>
      <c r="X15" s="107"/>
      <c r="Y15" s="108" t="s">
        <v>28</v>
      </c>
      <c r="Z15" s="108"/>
      <c r="AA15" s="108"/>
      <c r="AB15" s="90"/>
      <c r="AC15" s="39" t="s">
        <v>26</v>
      </c>
      <c r="AD15" s="107" t="s">
        <v>27</v>
      </c>
      <c r="AE15" s="107"/>
      <c r="AF15" s="108" t="s">
        <v>28</v>
      </c>
      <c r="AG15" s="108"/>
      <c r="AH15" s="108"/>
      <c r="AI15" s="90"/>
      <c r="AJ15" s="39" t="s">
        <v>26</v>
      </c>
      <c r="AK15" s="107" t="s">
        <v>27</v>
      </c>
      <c r="AL15" s="107"/>
      <c r="AM15" s="108" t="s">
        <v>28</v>
      </c>
      <c r="AN15" s="108"/>
      <c r="AO15" s="108"/>
      <c r="AP15" s="90"/>
      <c r="AQ15" s="39" t="s">
        <v>26</v>
      </c>
      <c r="AR15" s="107" t="s">
        <v>27</v>
      </c>
      <c r="AS15" s="107"/>
      <c r="AT15" s="108" t="s">
        <v>28</v>
      </c>
      <c r="AU15" s="108"/>
      <c r="AV15" s="108"/>
      <c r="AW15" s="90"/>
      <c r="AX15" s="39" t="s">
        <v>26</v>
      </c>
      <c r="AY15" s="107" t="s">
        <v>27</v>
      </c>
      <c r="AZ15" s="107"/>
      <c r="BA15" s="108" t="s">
        <v>28</v>
      </c>
      <c r="BB15" s="108"/>
      <c r="BC15" s="108"/>
      <c r="BD15" s="90"/>
      <c r="BE15" s="39" t="s">
        <v>26</v>
      </c>
      <c r="BF15" s="107" t="s">
        <v>27</v>
      </c>
      <c r="BG15" s="107"/>
      <c r="BH15" s="108" t="s">
        <v>28</v>
      </c>
      <c r="BI15" s="108"/>
      <c r="BJ15" s="108"/>
      <c r="BK15" s="90"/>
      <c r="BL15" s="39" t="s">
        <v>26</v>
      </c>
      <c r="BM15" s="107" t="s">
        <v>27</v>
      </c>
      <c r="BN15" s="107"/>
      <c r="BO15" s="108" t="s">
        <v>28</v>
      </c>
      <c r="BP15" s="108"/>
      <c r="BQ15" s="108"/>
      <c r="BR15" s="90"/>
      <c r="BS15" s="39" t="s">
        <v>26</v>
      </c>
      <c r="BT15" s="107" t="s">
        <v>27</v>
      </c>
      <c r="BU15" s="107"/>
      <c r="BV15" s="108" t="s">
        <v>28</v>
      </c>
      <c r="BW15" s="108"/>
      <c r="BX15" s="108"/>
      <c r="BY15" s="90"/>
      <c r="BZ15" s="39" t="s">
        <v>26</v>
      </c>
      <c r="CA15" s="107" t="s">
        <v>27</v>
      </c>
      <c r="CB15" s="107"/>
      <c r="CC15" s="108" t="s">
        <v>28</v>
      </c>
      <c r="CD15" s="108"/>
      <c r="CE15" s="108"/>
      <c r="CF15" s="90"/>
      <c r="CR15" s="4"/>
    </row>
    <row r="16" spans="7:96" ht="45">
      <c r="J16" s="31"/>
      <c r="K16" s="31"/>
      <c r="L16" s="90"/>
      <c r="M16" s="90"/>
      <c r="N16" s="90"/>
      <c r="O16" s="40" t="s">
        <v>29</v>
      </c>
      <c r="P16" s="41" t="s">
        <v>30</v>
      </c>
      <c r="Q16" s="41" t="s">
        <v>31</v>
      </c>
      <c r="R16" s="42" t="s">
        <v>32</v>
      </c>
      <c r="S16" s="106" t="s">
        <v>33</v>
      </c>
      <c r="T16" s="106"/>
      <c r="U16" s="90"/>
      <c r="V16" s="40" t="s">
        <v>29</v>
      </c>
      <c r="W16" s="41" t="s">
        <v>30</v>
      </c>
      <c r="X16" s="41" t="s">
        <v>31</v>
      </c>
      <c r="Y16" s="42" t="s">
        <v>32</v>
      </c>
      <c r="Z16" s="106" t="s">
        <v>33</v>
      </c>
      <c r="AA16" s="106"/>
      <c r="AB16" s="90"/>
      <c r="AC16" s="40" t="s">
        <v>29</v>
      </c>
      <c r="AD16" s="41" t="s">
        <v>30</v>
      </c>
      <c r="AE16" s="41" t="s">
        <v>31</v>
      </c>
      <c r="AF16" s="42" t="s">
        <v>32</v>
      </c>
      <c r="AG16" s="106" t="s">
        <v>33</v>
      </c>
      <c r="AH16" s="106"/>
      <c r="AI16" s="90"/>
      <c r="AJ16" s="40" t="s">
        <v>29</v>
      </c>
      <c r="AK16" s="41" t="s">
        <v>30</v>
      </c>
      <c r="AL16" s="41" t="s">
        <v>31</v>
      </c>
      <c r="AM16" s="42" t="s">
        <v>32</v>
      </c>
      <c r="AN16" s="106" t="s">
        <v>33</v>
      </c>
      <c r="AO16" s="106"/>
      <c r="AP16" s="90"/>
      <c r="AQ16" s="40" t="s">
        <v>29</v>
      </c>
      <c r="AR16" s="41" t="s">
        <v>30</v>
      </c>
      <c r="AS16" s="41" t="s">
        <v>31</v>
      </c>
      <c r="AT16" s="42" t="s">
        <v>32</v>
      </c>
      <c r="AU16" s="106" t="s">
        <v>33</v>
      </c>
      <c r="AV16" s="106"/>
      <c r="AW16" s="90"/>
      <c r="AX16" s="40" t="s">
        <v>29</v>
      </c>
      <c r="AY16" s="41" t="s">
        <v>30</v>
      </c>
      <c r="AZ16" s="41" t="s">
        <v>31</v>
      </c>
      <c r="BA16" s="42" t="s">
        <v>32</v>
      </c>
      <c r="BB16" s="106" t="s">
        <v>33</v>
      </c>
      <c r="BC16" s="106"/>
      <c r="BD16" s="90"/>
      <c r="BE16" s="40" t="s">
        <v>29</v>
      </c>
      <c r="BF16" s="41" t="s">
        <v>30</v>
      </c>
      <c r="BG16" s="41" t="s">
        <v>31</v>
      </c>
      <c r="BH16" s="42" t="s">
        <v>32</v>
      </c>
      <c r="BI16" s="106" t="s">
        <v>33</v>
      </c>
      <c r="BJ16" s="106"/>
      <c r="BK16" s="90"/>
      <c r="BL16" s="40" t="s">
        <v>29</v>
      </c>
      <c r="BM16" s="41" t="s">
        <v>30</v>
      </c>
      <c r="BN16" s="41" t="s">
        <v>31</v>
      </c>
      <c r="BO16" s="42" t="s">
        <v>32</v>
      </c>
      <c r="BP16" s="106" t="s">
        <v>33</v>
      </c>
      <c r="BQ16" s="106"/>
      <c r="BR16" s="90"/>
      <c r="BS16" s="40" t="s">
        <v>29</v>
      </c>
      <c r="BT16" s="41" t="s">
        <v>30</v>
      </c>
      <c r="BU16" s="41" t="s">
        <v>31</v>
      </c>
      <c r="BV16" s="42" t="s">
        <v>32</v>
      </c>
      <c r="BW16" s="106" t="s">
        <v>33</v>
      </c>
      <c r="BX16" s="106"/>
      <c r="BY16" s="90"/>
      <c r="BZ16" s="40" t="s">
        <v>29</v>
      </c>
      <c r="CA16" s="41" t="s">
        <v>30</v>
      </c>
      <c r="CB16" s="41" t="s">
        <v>31</v>
      </c>
      <c r="CC16" s="42" t="s">
        <v>32</v>
      </c>
      <c r="CD16" s="106" t="s">
        <v>33</v>
      </c>
      <c r="CE16" s="106"/>
      <c r="CF16" s="90"/>
      <c r="CR16" s="4"/>
    </row>
    <row r="17" spans="1:96">
      <c r="J17" s="31"/>
      <c r="K17" s="43">
        <v>1</v>
      </c>
      <c r="L17" s="44" t="s">
        <v>6</v>
      </c>
      <c r="M17" s="44" t="s">
        <v>34</v>
      </c>
      <c r="N17" s="45" t="s">
        <v>34</v>
      </c>
      <c r="O17" s="46">
        <f ca="1">OFFSET(O17,0,-1)+1</f>
        <v>3</v>
      </c>
      <c r="P17" s="46">
        <f ca="1">OFFSET(P17,0,-1)+1</f>
        <v>4</v>
      </c>
      <c r="Q17" s="46">
        <f ca="1">OFFSET(Q17,0,-1)+1</f>
        <v>5</v>
      </c>
      <c r="R17" s="46">
        <f ca="1">OFFSET(R17,0,-1)+1</f>
        <v>6</v>
      </c>
      <c r="S17" s="103">
        <f ca="1">OFFSET(S17,0,-1)+1</f>
        <v>7</v>
      </c>
      <c r="T17" s="103"/>
      <c r="U17" s="46">
        <f ca="1">OFFSET(U17,0,-2)+1</f>
        <v>8</v>
      </c>
      <c r="V17" s="46">
        <f ca="1">OFFSET(V17,0,-1)+1</f>
        <v>9</v>
      </c>
      <c r="W17" s="46">
        <f ca="1">OFFSET(W17,0,-1)+1</f>
        <v>10</v>
      </c>
      <c r="X17" s="46">
        <f ca="1">OFFSET(X17,0,-1)+1</f>
        <v>11</v>
      </c>
      <c r="Y17" s="46">
        <f ca="1">OFFSET(Y17,0,-1)+1</f>
        <v>12</v>
      </c>
      <c r="Z17" s="103">
        <f ca="1">OFFSET(Z17,0,-1)+1</f>
        <v>13</v>
      </c>
      <c r="AA17" s="103"/>
      <c r="AB17" s="46">
        <f ca="1">OFFSET(AB17,0,-2)+1</f>
        <v>14</v>
      </c>
      <c r="AC17" s="46">
        <f ca="1">OFFSET(AC17,0,-1)+1</f>
        <v>15</v>
      </c>
      <c r="AD17" s="46">
        <f ca="1">OFFSET(AD17,0,-1)+1</f>
        <v>16</v>
      </c>
      <c r="AE17" s="46">
        <f ca="1">OFFSET(AE17,0,-1)+1</f>
        <v>17</v>
      </c>
      <c r="AF17" s="46">
        <f ca="1">OFFSET(AF17,0,-1)+1</f>
        <v>18</v>
      </c>
      <c r="AG17" s="103">
        <f ca="1">OFFSET(AG17,0,-1)+1</f>
        <v>19</v>
      </c>
      <c r="AH17" s="103"/>
      <c r="AI17" s="46">
        <f ca="1">OFFSET(AI17,0,-2)+1</f>
        <v>20</v>
      </c>
      <c r="AJ17" s="46">
        <f ca="1">OFFSET(AJ17,0,-1)+1</f>
        <v>21</v>
      </c>
      <c r="AK17" s="46">
        <f ca="1">OFFSET(AK17,0,-1)+1</f>
        <v>22</v>
      </c>
      <c r="AL17" s="46">
        <f ca="1">OFFSET(AL17,0,-1)+1</f>
        <v>23</v>
      </c>
      <c r="AM17" s="46">
        <f ca="1">OFFSET(AM17,0,-1)+1</f>
        <v>24</v>
      </c>
      <c r="AN17" s="103">
        <f ca="1">OFFSET(AN17,0,-1)+1</f>
        <v>25</v>
      </c>
      <c r="AO17" s="103"/>
      <c r="AP17" s="46">
        <f ca="1">OFFSET(AP17,0,-2)+1</f>
        <v>26</v>
      </c>
      <c r="AQ17" s="46">
        <f ca="1">OFFSET(AQ17,0,-1)+1</f>
        <v>27</v>
      </c>
      <c r="AR17" s="46">
        <f ca="1">OFFSET(AR17,0,-1)+1</f>
        <v>28</v>
      </c>
      <c r="AS17" s="46">
        <f ca="1">OFFSET(AS17,0,-1)+1</f>
        <v>29</v>
      </c>
      <c r="AT17" s="46">
        <f ca="1">OFFSET(AT17,0,-1)+1</f>
        <v>30</v>
      </c>
      <c r="AU17" s="103">
        <f ca="1">OFFSET(AU17,0,-1)+1</f>
        <v>31</v>
      </c>
      <c r="AV17" s="103"/>
      <c r="AW17" s="46">
        <f ca="1">OFFSET(AW17,0,-2)+1</f>
        <v>32</v>
      </c>
      <c r="AX17" s="46">
        <f ca="1">OFFSET(AX17,0,-1)+1</f>
        <v>33</v>
      </c>
      <c r="AY17" s="46">
        <f ca="1">OFFSET(AY17,0,-1)+1</f>
        <v>34</v>
      </c>
      <c r="AZ17" s="46">
        <f ca="1">OFFSET(AZ17,0,-1)+1</f>
        <v>35</v>
      </c>
      <c r="BA17" s="46">
        <f ca="1">OFFSET(BA17,0,-1)+1</f>
        <v>36</v>
      </c>
      <c r="BB17" s="103">
        <f ca="1">OFFSET(BB17,0,-1)+1</f>
        <v>37</v>
      </c>
      <c r="BC17" s="103"/>
      <c r="BD17" s="46">
        <f ca="1">OFFSET(BD17,0,-2)+1</f>
        <v>38</v>
      </c>
      <c r="BE17" s="46">
        <f ca="1">OFFSET(BE17,0,-1)+1</f>
        <v>39</v>
      </c>
      <c r="BF17" s="46">
        <f ca="1">OFFSET(BF17,0,-1)+1</f>
        <v>40</v>
      </c>
      <c r="BG17" s="46">
        <f ca="1">OFFSET(BG17,0,-1)+1</f>
        <v>41</v>
      </c>
      <c r="BH17" s="46">
        <f ca="1">OFFSET(BH17,0,-1)+1</f>
        <v>42</v>
      </c>
      <c r="BI17" s="103">
        <f ca="1">OFFSET(BI17,0,-1)+1</f>
        <v>43</v>
      </c>
      <c r="BJ17" s="103"/>
      <c r="BK17" s="46">
        <f ca="1">OFFSET(BK17,0,-2)+1</f>
        <v>44</v>
      </c>
      <c r="BL17" s="46">
        <f ca="1">OFFSET(BL17,0,-1)+1</f>
        <v>45</v>
      </c>
      <c r="BM17" s="46">
        <f ca="1">OFFSET(BM17,0,-1)+1</f>
        <v>46</v>
      </c>
      <c r="BN17" s="46">
        <f ca="1">OFFSET(BN17,0,-1)+1</f>
        <v>47</v>
      </c>
      <c r="BO17" s="46">
        <f ca="1">OFFSET(BO17,0,-1)+1</f>
        <v>48</v>
      </c>
      <c r="BP17" s="103">
        <f ca="1">OFFSET(BP17,0,-1)+1</f>
        <v>49</v>
      </c>
      <c r="BQ17" s="103"/>
      <c r="BR17" s="46">
        <f ca="1">OFFSET(BR17,0,-2)+1</f>
        <v>50</v>
      </c>
      <c r="BS17" s="46">
        <f ca="1">OFFSET(BS17,0,-1)+1</f>
        <v>51</v>
      </c>
      <c r="BT17" s="46">
        <f ca="1">OFFSET(BT17,0,-1)+1</f>
        <v>52</v>
      </c>
      <c r="BU17" s="46">
        <f ca="1">OFFSET(BU17,0,-1)+1</f>
        <v>53</v>
      </c>
      <c r="BV17" s="46">
        <f ca="1">OFFSET(BV17,0,-1)+1</f>
        <v>54</v>
      </c>
      <c r="BW17" s="103">
        <f ca="1">OFFSET(BW17,0,-1)+1</f>
        <v>55</v>
      </c>
      <c r="BX17" s="103"/>
      <c r="BY17" s="46">
        <f ca="1">OFFSET(BY17,0,-2)+1</f>
        <v>56</v>
      </c>
      <c r="BZ17" s="46">
        <f ca="1">OFFSET(BZ17,0,-1)+1</f>
        <v>57</v>
      </c>
      <c r="CA17" s="46">
        <f ca="1">OFFSET(CA17,0,-1)+1</f>
        <v>58</v>
      </c>
      <c r="CB17" s="46">
        <f ca="1">OFFSET(CB17,0,-1)+1</f>
        <v>59</v>
      </c>
      <c r="CC17" s="46">
        <f ca="1">OFFSET(CC17,0,-1)+1</f>
        <v>60</v>
      </c>
      <c r="CD17" s="103">
        <f ca="1">OFFSET(CD17,0,-1)+1</f>
        <v>61</v>
      </c>
      <c r="CE17" s="103"/>
      <c r="CF17" s="46">
        <f ca="1">OFFSET(CF17,0,-2)+1</f>
        <v>62</v>
      </c>
    </row>
    <row r="18" spans="1:96" ht="11.25">
      <c r="A18" s="97">
        <v>1</v>
      </c>
      <c r="B18" s="47"/>
      <c r="C18" s="47"/>
      <c r="D18" s="47"/>
      <c r="E18" s="48"/>
      <c r="F18" s="49"/>
      <c r="G18" s="49"/>
      <c r="H18" s="49"/>
      <c r="I18" s="28"/>
      <c r="J18" s="50"/>
      <c r="K18" s="50"/>
      <c r="L18" s="51">
        <v>1</v>
      </c>
      <c r="M18" s="52" t="s">
        <v>35</v>
      </c>
      <c r="N18" s="53"/>
      <c r="O18" s="104" t="str">
        <f>IF('[1]Перечень тарифов'!J21="","","" &amp; '[1]Перечень тарифов'!J21 &amp; "")</f>
        <v>Тариф на холодную воду питьевую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</row>
    <row r="19" spans="1:96">
      <c r="A19" s="97"/>
      <c r="B19" s="97">
        <v>1</v>
      </c>
      <c r="C19" s="47"/>
      <c r="D19" s="47"/>
      <c r="E19" s="49"/>
      <c r="F19" s="49"/>
      <c r="G19" s="49"/>
      <c r="H19" s="49"/>
      <c r="I19" s="54"/>
      <c r="J19" s="55"/>
      <c r="K19" s="4"/>
      <c r="L19" s="56" t="s">
        <v>68</v>
      </c>
      <c r="M19" s="57" t="s">
        <v>36</v>
      </c>
      <c r="N19" s="58"/>
      <c r="O19" s="105" t="str">
        <f>IF('[1]Перечень тарифов'!N21="","","" &amp; '[1]Перечень тарифов'!N21 &amp; "")</f>
        <v>Моргаушский муниципальный район, Моргаушское (97632435);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</row>
    <row r="20" spans="1:96" ht="30.75" customHeight="1">
      <c r="A20" s="97"/>
      <c r="B20" s="97"/>
      <c r="C20" s="97">
        <v>1</v>
      </c>
      <c r="D20" s="47"/>
      <c r="E20" s="49"/>
      <c r="F20" s="49"/>
      <c r="G20" s="49"/>
      <c r="H20" s="49"/>
      <c r="I20" s="59"/>
      <c r="J20" s="55"/>
      <c r="K20" s="33"/>
      <c r="L20" s="56" t="s">
        <v>69</v>
      </c>
      <c r="M20" s="60" t="s">
        <v>37</v>
      </c>
      <c r="N20" s="58"/>
      <c r="O20" s="105" t="str">
        <f>IF('[1]Перечень тарифов'!R21="","","" &amp; '[1]Перечень тарифов'!R21 &amp; "")</f>
        <v>с. Моргауши</v>
      </c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</row>
    <row r="21" spans="1:96" ht="21.75" customHeight="1">
      <c r="A21" s="97"/>
      <c r="B21" s="97"/>
      <c r="C21" s="97"/>
      <c r="D21" s="97">
        <v>1</v>
      </c>
      <c r="E21" s="49"/>
      <c r="F21" s="49"/>
      <c r="G21" s="49"/>
      <c r="H21" s="49"/>
      <c r="I21" s="98"/>
      <c r="J21" s="55"/>
      <c r="K21" s="33"/>
      <c r="L21" s="56" t="s">
        <v>70</v>
      </c>
      <c r="M21" s="61" t="s">
        <v>38</v>
      </c>
      <c r="N21" s="58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</row>
    <row r="22" spans="1:96" ht="19.5" customHeight="1">
      <c r="A22" s="97"/>
      <c r="B22" s="97"/>
      <c r="C22" s="97"/>
      <c r="D22" s="97"/>
      <c r="E22" s="97">
        <v>1</v>
      </c>
      <c r="F22" s="49"/>
      <c r="G22" s="49"/>
      <c r="H22" s="49"/>
      <c r="I22" s="98"/>
      <c r="J22" s="98"/>
      <c r="K22" s="33"/>
      <c r="L22" s="56" t="s">
        <v>71</v>
      </c>
      <c r="M22" s="62" t="s">
        <v>39</v>
      </c>
      <c r="N22" s="16"/>
      <c r="O22" s="102" t="s">
        <v>40</v>
      </c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H22" s="63" t="e">
        <f ca="1">strCheckUnique(CI22:CI25)</f>
        <v>#NAME?</v>
      </c>
      <c r="CJ22" s="63"/>
    </row>
    <row r="23" spans="1:96" ht="14.25" customHeight="1">
      <c r="A23" s="97"/>
      <c r="B23" s="97"/>
      <c r="C23" s="97"/>
      <c r="D23" s="97"/>
      <c r="E23" s="97"/>
      <c r="F23" s="47">
        <v>1</v>
      </c>
      <c r="G23" s="47"/>
      <c r="H23" s="47"/>
      <c r="I23" s="98"/>
      <c r="J23" s="98"/>
      <c r="K23" s="59"/>
      <c r="L23" s="56" t="s">
        <v>72</v>
      </c>
      <c r="M23" s="64" t="s">
        <v>41</v>
      </c>
      <c r="N23" s="65"/>
      <c r="O23" s="66">
        <v>16.07</v>
      </c>
      <c r="P23" s="67"/>
      <c r="Q23" s="67"/>
      <c r="R23" s="94" t="s">
        <v>42</v>
      </c>
      <c r="S23" s="95" t="s">
        <v>43</v>
      </c>
      <c r="T23" s="94" t="s">
        <v>44</v>
      </c>
      <c r="U23" s="95" t="s">
        <v>43</v>
      </c>
      <c r="V23" s="66">
        <v>16.45</v>
      </c>
      <c r="W23" s="67"/>
      <c r="X23" s="67"/>
      <c r="Y23" s="94" t="s">
        <v>45</v>
      </c>
      <c r="Z23" s="95" t="s">
        <v>43</v>
      </c>
      <c r="AA23" s="94" t="s">
        <v>46</v>
      </c>
      <c r="AB23" s="95" t="s">
        <v>43</v>
      </c>
      <c r="AC23" s="66">
        <v>16.45</v>
      </c>
      <c r="AD23" s="67"/>
      <c r="AE23" s="67"/>
      <c r="AF23" s="94" t="s">
        <v>47</v>
      </c>
      <c r="AG23" s="95" t="s">
        <v>43</v>
      </c>
      <c r="AH23" s="94" t="s">
        <v>48</v>
      </c>
      <c r="AI23" s="95" t="s">
        <v>43</v>
      </c>
      <c r="AJ23" s="66">
        <v>16.91</v>
      </c>
      <c r="AK23" s="67"/>
      <c r="AL23" s="67"/>
      <c r="AM23" s="94" t="s">
        <v>49</v>
      </c>
      <c r="AN23" s="95" t="s">
        <v>43</v>
      </c>
      <c r="AO23" s="94" t="s">
        <v>50</v>
      </c>
      <c r="AP23" s="95" t="s">
        <v>43</v>
      </c>
      <c r="AQ23" s="66">
        <v>16.91</v>
      </c>
      <c r="AR23" s="67"/>
      <c r="AS23" s="67"/>
      <c r="AT23" s="94" t="s">
        <v>51</v>
      </c>
      <c r="AU23" s="95" t="s">
        <v>43</v>
      </c>
      <c r="AV23" s="94" t="s">
        <v>52</v>
      </c>
      <c r="AW23" s="95" t="s">
        <v>43</v>
      </c>
      <c r="AX23" s="66">
        <v>17.43</v>
      </c>
      <c r="AY23" s="67"/>
      <c r="AZ23" s="67"/>
      <c r="BA23" s="94" t="s">
        <v>53</v>
      </c>
      <c r="BB23" s="95" t="s">
        <v>43</v>
      </c>
      <c r="BC23" s="94" t="s">
        <v>54</v>
      </c>
      <c r="BD23" s="95" t="s">
        <v>43</v>
      </c>
      <c r="BE23" s="66">
        <v>17.43</v>
      </c>
      <c r="BF23" s="67"/>
      <c r="BG23" s="67"/>
      <c r="BH23" s="94" t="s">
        <v>55</v>
      </c>
      <c r="BI23" s="95" t="s">
        <v>43</v>
      </c>
      <c r="BJ23" s="94" t="s">
        <v>56</v>
      </c>
      <c r="BK23" s="95" t="s">
        <v>43</v>
      </c>
      <c r="BL23" s="66">
        <v>17.93</v>
      </c>
      <c r="BM23" s="67"/>
      <c r="BN23" s="67"/>
      <c r="BO23" s="94" t="s">
        <v>57</v>
      </c>
      <c r="BP23" s="95" t="s">
        <v>43</v>
      </c>
      <c r="BQ23" s="94" t="s">
        <v>58</v>
      </c>
      <c r="BR23" s="95" t="s">
        <v>43</v>
      </c>
      <c r="BS23" s="66">
        <v>17.93</v>
      </c>
      <c r="BT23" s="67"/>
      <c r="BU23" s="67"/>
      <c r="BV23" s="94" t="s">
        <v>59</v>
      </c>
      <c r="BW23" s="95" t="s">
        <v>43</v>
      </c>
      <c r="BX23" s="94" t="s">
        <v>60</v>
      </c>
      <c r="BY23" s="95" t="s">
        <v>43</v>
      </c>
      <c r="BZ23" s="66">
        <v>18.48</v>
      </c>
      <c r="CA23" s="67"/>
      <c r="CB23" s="67"/>
      <c r="CC23" s="94" t="s">
        <v>61</v>
      </c>
      <c r="CD23" s="95" t="s">
        <v>43</v>
      </c>
      <c r="CE23" s="94" t="s">
        <v>62</v>
      </c>
      <c r="CF23" s="95" t="s">
        <v>63</v>
      </c>
      <c r="CG23" s="2" t="e">
        <f ca="1">strCheckDate(O24:CF24)</f>
        <v>#NAME?</v>
      </c>
      <c r="CH23" s="63"/>
      <c r="CI23" s="63" t="str">
        <f>IF(M23="","",M23 )</f>
        <v>потребители, кроме населения</v>
      </c>
      <c r="CJ23" s="63"/>
      <c r="CK23" s="63"/>
      <c r="CL23" s="63"/>
    </row>
    <row r="24" spans="1:96" ht="14.25" hidden="1" customHeight="1">
      <c r="A24" s="97"/>
      <c r="B24" s="97"/>
      <c r="C24" s="97"/>
      <c r="D24" s="97"/>
      <c r="E24" s="97"/>
      <c r="F24" s="47"/>
      <c r="G24" s="47"/>
      <c r="H24" s="47"/>
      <c r="I24" s="98"/>
      <c r="J24" s="98"/>
      <c r="K24" s="59"/>
      <c r="L24" s="68"/>
      <c r="M24" s="69"/>
      <c r="N24" s="65"/>
      <c r="O24" s="65"/>
      <c r="P24" s="70"/>
      <c r="Q24" s="71" t="str">
        <f>R23 &amp; "-" &amp; T23</f>
        <v>01.01.2019-30.06.2019</v>
      </c>
      <c r="R24" s="94"/>
      <c r="S24" s="95"/>
      <c r="T24" s="96"/>
      <c r="U24" s="95"/>
      <c r="V24" s="65"/>
      <c r="W24" s="70"/>
      <c r="X24" s="71" t="str">
        <f>Y23 &amp; "-" &amp; AA23</f>
        <v>01.07.2019-31.12.2019</v>
      </c>
      <c r="Y24" s="94"/>
      <c r="Z24" s="95"/>
      <c r="AA24" s="96"/>
      <c r="AB24" s="95"/>
      <c r="AC24" s="65"/>
      <c r="AD24" s="70"/>
      <c r="AE24" s="71" t="str">
        <f>AF23 &amp; "-" &amp; AH23</f>
        <v>01.01.2020-30.06.2020</v>
      </c>
      <c r="AF24" s="94"/>
      <c r="AG24" s="95"/>
      <c r="AH24" s="96"/>
      <c r="AI24" s="95"/>
      <c r="AJ24" s="65"/>
      <c r="AK24" s="70"/>
      <c r="AL24" s="71" t="str">
        <f>AM23 &amp; "-" &amp; AO23</f>
        <v>01.07.2020-31.12.2020</v>
      </c>
      <c r="AM24" s="94"/>
      <c r="AN24" s="95"/>
      <c r="AO24" s="96"/>
      <c r="AP24" s="95"/>
      <c r="AQ24" s="65"/>
      <c r="AR24" s="70"/>
      <c r="AS24" s="71" t="str">
        <f>AT23 &amp; "-" &amp; AV23</f>
        <v>01.01.2021-30.06.2021</v>
      </c>
      <c r="AT24" s="94"/>
      <c r="AU24" s="95"/>
      <c r="AV24" s="96"/>
      <c r="AW24" s="95"/>
      <c r="AX24" s="65"/>
      <c r="AY24" s="70"/>
      <c r="AZ24" s="71" t="str">
        <f>BA23 &amp; "-" &amp; BC23</f>
        <v>01.07.2021-31.12.2021</v>
      </c>
      <c r="BA24" s="94"/>
      <c r="BB24" s="95"/>
      <c r="BC24" s="96"/>
      <c r="BD24" s="95"/>
      <c r="BE24" s="65"/>
      <c r="BF24" s="70"/>
      <c r="BG24" s="71" t="str">
        <f>BH23 &amp; "-" &amp; BJ23</f>
        <v>01.01.2022-30.06.2022</v>
      </c>
      <c r="BH24" s="94"/>
      <c r="BI24" s="95"/>
      <c r="BJ24" s="96"/>
      <c r="BK24" s="95"/>
      <c r="BL24" s="65"/>
      <c r="BM24" s="70"/>
      <c r="BN24" s="71" t="str">
        <f>BO23 &amp; "-" &amp; BQ23</f>
        <v>01.07.2022-31.12.2022</v>
      </c>
      <c r="BO24" s="94"/>
      <c r="BP24" s="95"/>
      <c r="BQ24" s="96"/>
      <c r="BR24" s="95"/>
      <c r="BS24" s="65"/>
      <c r="BT24" s="70"/>
      <c r="BU24" s="71" t="str">
        <f>BV23 &amp; "-" &amp; BX23</f>
        <v>01.01.2023-30.06.2023</v>
      </c>
      <c r="BV24" s="94"/>
      <c r="BW24" s="95"/>
      <c r="BX24" s="96"/>
      <c r="BY24" s="95"/>
      <c r="BZ24" s="65"/>
      <c r="CA24" s="70"/>
      <c r="CB24" s="71" t="str">
        <f>CC23 &amp; "-" &amp; CE23</f>
        <v>01.07.2023-31.12.2023</v>
      </c>
      <c r="CC24" s="94"/>
      <c r="CD24" s="95"/>
      <c r="CE24" s="96"/>
      <c r="CF24" s="95"/>
      <c r="CH24" s="63"/>
      <c r="CI24" s="63"/>
      <c r="CJ24" s="63"/>
      <c r="CK24" s="63"/>
      <c r="CL24" s="63"/>
    </row>
    <row r="25" spans="1:96" s="80" customFormat="1" ht="15">
      <c r="A25" s="97"/>
      <c r="B25" s="97"/>
      <c r="C25" s="97"/>
      <c r="D25" s="97"/>
      <c r="E25" s="97"/>
      <c r="F25" s="47"/>
      <c r="G25" s="47"/>
      <c r="H25" s="47"/>
      <c r="I25" s="98"/>
      <c r="J25" s="98"/>
      <c r="K25" s="72"/>
      <c r="L25" s="73"/>
      <c r="M25" s="74"/>
      <c r="N25" s="75"/>
      <c r="O25" s="76"/>
      <c r="P25" s="76"/>
      <c r="Q25" s="76"/>
      <c r="R25" s="77"/>
      <c r="S25" s="78"/>
      <c r="T25" s="78"/>
      <c r="U25" s="78"/>
      <c r="V25" s="76"/>
      <c r="W25" s="76"/>
      <c r="X25" s="76"/>
      <c r="Y25" s="77"/>
      <c r="Z25" s="78"/>
      <c r="AA25" s="78"/>
      <c r="AB25" s="78"/>
      <c r="AC25" s="76"/>
      <c r="AD25" s="76"/>
      <c r="AE25" s="76"/>
      <c r="AF25" s="77"/>
      <c r="AG25" s="78"/>
      <c r="AH25" s="78"/>
      <c r="AI25" s="78"/>
      <c r="AJ25" s="76"/>
      <c r="AK25" s="76"/>
      <c r="AL25" s="76"/>
      <c r="AM25" s="77"/>
      <c r="AN25" s="78"/>
      <c r="AO25" s="78"/>
      <c r="AP25" s="78"/>
      <c r="AQ25" s="76"/>
      <c r="AR25" s="76"/>
      <c r="AS25" s="76"/>
      <c r="AT25" s="77"/>
      <c r="AU25" s="78"/>
      <c r="AV25" s="78"/>
      <c r="AW25" s="78"/>
      <c r="AX25" s="76"/>
      <c r="AY25" s="76"/>
      <c r="AZ25" s="76"/>
      <c r="BA25" s="77"/>
      <c r="BB25" s="78"/>
      <c r="BC25" s="78"/>
      <c r="BD25" s="78"/>
      <c r="BE25" s="76"/>
      <c r="BF25" s="76"/>
      <c r="BG25" s="76"/>
      <c r="BH25" s="77"/>
      <c r="BI25" s="78"/>
      <c r="BJ25" s="78"/>
      <c r="BK25" s="78"/>
      <c r="BL25" s="76"/>
      <c r="BM25" s="76"/>
      <c r="BN25" s="76"/>
      <c r="BO25" s="77"/>
      <c r="BP25" s="78"/>
      <c r="BQ25" s="78"/>
      <c r="BR25" s="78"/>
      <c r="BS25" s="76"/>
      <c r="BT25" s="76"/>
      <c r="BU25" s="76"/>
      <c r="BV25" s="77"/>
      <c r="BW25" s="78"/>
      <c r="BX25" s="78"/>
      <c r="BY25" s="78"/>
      <c r="BZ25" s="76"/>
      <c r="CA25" s="76"/>
      <c r="CB25" s="76"/>
      <c r="CC25" s="77"/>
      <c r="CD25" s="78"/>
      <c r="CE25" s="78"/>
      <c r="CF25" s="78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</row>
    <row r="26" spans="1:96" ht="24" customHeight="1">
      <c r="A26" s="97"/>
      <c r="B26" s="97"/>
      <c r="C26" s="97"/>
      <c r="D26" s="97"/>
      <c r="E26" s="97">
        <v>2</v>
      </c>
      <c r="F26" s="49"/>
      <c r="G26" s="49"/>
      <c r="H26" s="49"/>
      <c r="I26" s="98"/>
      <c r="J26" s="98" t="s">
        <v>22</v>
      </c>
      <c r="K26" s="33"/>
      <c r="L26" s="56" t="s">
        <v>73</v>
      </c>
      <c r="M26" s="62" t="s">
        <v>39</v>
      </c>
      <c r="N26" s="16"/>
      <c r="O26" s="99" t="s">
        <v>64</v>
      </c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H26" s="63" t="e">
        <f ca="1">strCheckUnique(CI26:CI28)</f>
        <v>#NAME?</v>
      </c>
      <c r="CJ26" s="63"/>
    </row>
    <row r="27" spans="1:96" ht="22.5" customHeight="1">
      <c r="A27" s="97"/>
      <c r="B27" s="97"/>
      <c r="C27" s="97"/>
      <c r="D27" s="97"/>
      <c r="E27" s="97"/>
      <c r="F27" s="47">
        <v>1</v>
      </c>
      <c r="G27" s="47"/>
      <c r="H27" s="47"/>
      <c r="I27" s="98"/>
      <c r="J27" s="98"/>
      <c r="K27" s="59"/>
      <c r="L27" s="56" t="s">
        <v>74</v>
      </c>
      <c r="M27" s="64" t="s">
        <v>65</v>
      </c>
      <c r="N27" s="65"/>
      <c r="O27" s="66">
        <v>16.07</v>
      </c>
      <c r="P27" s="67"/>
      <c r="Q27" s="67"/>
      <c r="R27" s="94" t="s">
        <v>42</v>
      </c>
      <c r="S27" s="95" t="s">
        <v>43</v>
      </c>
      <c r="T27" s="94" t="s">
        <v>44</v>
      </c>
      <c r="U27" s="95" t="s">
        <v>43</v>
      </c>
      <c r="V27" s="66">
        <v>16.45</v>
      </c>
      <c r="W27" s="67"/>
      <c r="X27" s="67"/>
      <c r="Y27" s="94" t="s">
        <v>45</v>
      </c>
      <c r="Z27" s="95" t="s">
        <v>43</v>
      </c>
      <c r="AA27" s="94" t="s">
        <v>46</v>
      </c>
      <c r="AB27" s="95" t="s">
        <v>43</v>
      </c>
      <c r="AC27" s="66">
        <v>16.45</v>
      </c>
      <c r="AD27" s="67"/>
      <c r="AE27" s="67"/>
      <c r="AF27" s="94" t="s">
        <v>47</v>
      </c>
      <c r="AG27" s="95" t="s">
        <v>43</v>
      </c>
      <c r="AH27" s="94" t="s">
        <v>48</v>
      </c>
      <c r="AI27" s="95" t="s">
        <v>43</v>
      </c>
      <c r="AJ27" s="66">
        <v>16.91</v>
      </c>
      <c r="AK27" s="67"/>
      <c r="AL27" s="67"/>
      <c r="AM27" s="94" t="s">
        <v>49</v>
      </c>
      <c r="AN27" s="95" t="s">
        <v>43</v>
      </c>
      <c r="AO27" s="94" t="s">
        <v>50</v>
      </c>
      <c r="AP27" s="95" t="s">
        <v>43</v>
      </c>
      <c r="AQ27" s="66">
        <v>16.91</v>
      </c>
      <c r="AR27" s="67"/>
      <c r="AS27" s="67"/>
      <c r="AT27" s="94" t="s">
        <v>51</v>
      </c>
      <c r="AU27" s="95" t="s">
        <v>43</v>
      </c>
      <c r="AV27" s="94" t="s">
        <v>52</v>
      </c>
      <c r="AW27" s="95" t="s">
        <v>43</v>
      </c>
      <c r="AX27" s="66">
        <v>17.43</v>
      </c>
      <c r="AY27" s="67"/>
      <c r="AZ27" s="67"/>
      <c r="BA27" s="94" t="s">
        <v>53</v>
      </c>
      <c r="BB27" s="95" t="s">
        <v>43</v>
      </c>
      <c r="BC27" s="94" t="s">
        <v>54</v>
      </c>
      <c r="BD27" s="95" t="s">
        <v>43</v>
      </c>
      <c r="BE27" s="66">
        <v>17.43</v>
      </c>
      <c r="BF27" s="67"/>
      <c r="BG27" s="67"/>
      <c r="BH27" s="94" t="s">
        <v>55</v>
      </c>
      <c r="BI27" s="95" t="s">
        <v>43</v>
      </c>
      <c r="BJ27" s="94" t="s">
        <v>56</v>
      </c>
      <c r="BK27" s="95" t="s">
        <v>43</v>
      </c>
      <c r="BL27" s="66">
        <v>17.93</v>
      </c>
      <c r="BM27" s="67"/>
      <c r="BN27" s="67"/>
      <c r="BO27" s="94" t="s">
        <v>57</v>
      </c>
      <c r="BP27" s="95" t="s">
        <v>43</v>
      </c>
      <c r="BQ27" s="94" t="s">
        <v>58</v>
      </c>
      <c r="BR27" s="95" t="s">
        <v>43</v>
      </c>
      <c r="BS27" s="66">
        <v>17.93</v>
      </c>
      <c r="BT27" s="67"/>
      <c r="BU27" s="67"/>
      <c r="BV27" s="94" t="s">
        <v>59</v>
      </c>
      <c r="BW27" s="95" t="s">
        <v>43</v>
      </c>
      <c r="BX27" s="94" t="s">
        <v>60</v>
      </c>
      <c r="BY27" s="95" t="s">
        <v>43</v>
      </c>
      <c r="BZ27" s="66">
        <v>18.48</v>
      </c>
      <c r="CA27" s="67"/>
      <c r="CB27" s="67"/>
      <c r="CC27" s="94" t="s">
        <v>61</v>
      </c>
      <c r="CD27" s="95" t="s">
        <v>43</v>
      </c>
      <c r="CE27" s="94" t="s">
        <v>62</v>
      </c>
      <c r="CF27" s="95" t="s">
        <v>63</v>
      </c>
      <c r="CG27" s="2" t="e">
        <f ca="1">strCheckDate(O28:CF28)</f>
        <v>#NAME?</v>
      </c>
      <c r="CH27" s="63"/>
      <c r="CI27" s="63" t="str">
        <f>IF(M27="","",M27 )</f>
        <v>население (тарифы указываются с учетом НДС)</v>
      </c>
      <c r="CJ27" s="63"/>
      <c r="CK27" s="63"/>
      <c r="CL27" s="63"/>
    </row>
    <row r="28" spans="1:96" ht="14.25" hidden="1" customHeight="1">
      <c r="A28" s="97"/>
      <c r="B28" s="97"/>
      <c r="C28" s="97"/>
      <c r="D28" s="97"/>
      <c r="E28" s="97"/>
      <c r="F28" s="47"/>
      <c r="G28" s="47"/>
      <c r="H28" s="47"/>
      <c r="I28" s="98"/>
      <c r="J28" s="98"/>
      <c r="K28" s="59"/>
      <c r="L28" s="68"/>
      <c r="M28" s="69"/>
      <c r="N28" s="65"/>
      <c r="O28" s="65"/>
      <c r="P28" s="70"/>
      <c r="Q28" s="71" t="str">
        <f>R27 &amp; "-" &amp; T27</f>
        <v>01.01.2019-30.06.2019</v>
      </c>
      <c r="R28" s="94"/>
      <c r="S28" s="95"/>
      <c r="T28" s="96"/>
      <c r="U28" s="95"/>
      <c r="V28" s="65"/>
      <c r="W28" s="70"/>
      <c r="X28" s="71" t="str">
        <f>Y27 &amp; "-" &amp; AA27</f>
        <v>01.07.2019-31.12.2019</v>
      </c>
      <c r="Y28" s="94"/>
      <c r="Z28" s="95"/>
      <c r="AA28" s="96"/>
      <c r="AB28" s="95"/>
      <c r="AC28" s="65"/>
      <c r="AD28" s="70"/>
      <c r="AE28" s="71" t="str">
        <f>AF27 &amp; "-" &amp; AH27</f>
        <v>01.01.2020-30.06.2020</v>
      </c>
      <c r="AF28" s="94"/>
      <c r="AG28" s="95"/>
      <c r="AH28" s="96"/>
      <c r="AI28" s="95"/>
      <c r="AJ28" s="65"/>
      <c r="AK28" s="70"/>
      <c r="AL28" s="71" t="str">
        <f>AM27 &amp; "-" &amp; AO27</f>
        <v>01.07.2020-31.12.2020</v>
      </c>
      <c r="AM28" s="94"/>
      <c r="AN28" s="95"/>
      <c r="AO28" s="96"/>
      <c r="AP28" s="95"/>
      <c r="AQ28" s="65"/>
      <c r="AR28" s="70"/>
      <c r="AS28" s="71" t="str">
        <f>AT27 &amp; "-" &amp; AV27</f>
        <v>01.01.2021-30.06.2021</v>
      </c>
      <c r="AT28" s="94"/>
      <c r="AU28" s="95"/>
      <c r="AV28" s="96"/>
      <c r="AW28" s="95"/>
      <c r="AX28" s="65"/>
      <c r="AY28" s="70"/>
      <c r="AZ28" s="71" t="str">
        <f>BA27 &amp; "-" &amp; BC27</f>
        <v>01.07.2021-31.12.2021</v>
      </c>
      <c r="BA28" s="94"/>
      <c r="BB28" s="95"/>
      <c r="BC28" s="96"/>
      <c r="BD28" s="95"/>
      <c r="BE28" s="65"/>
      <c r="BF28" s="70"/>
      <c r="BG28" s="71" t="str">
        <f>BH27 &amp; "-" &amp; BJ27</f>
        <v>01.01.2022-30.06.2022</v>
      </c>
      <c r="BH28" s="94"/>
      <c r="BI28" s="95"/>
      <c r="BJ28" s="96"/>
      <c r="BK28" s="95"/>
      <c r="BL28" s="65"/>
      <c r="BM28" s="70"/>
      <c r="BN28" s="71" t="str">
        <f>BO27 &amp; "-" &amp; BQ27</f>
        <v>01.07.2022-31.12.2022</v>
      </c>
      <c r="BO28" s="94"/>
      <c r="BP28" s="95"/>
      <c r="BQ28" s="96"/>
      <c r="BR28" s="95"/>
      <c r="BS28" s="65"/>
      <c r="BT28" s="70"/>
      <c r="BU28" s="71" t="str">
        <f>BV27 &amp; "-" &amp; BX27</f>
        <v>01.01.2023-30.06.2023</v>
      </c>
      <c r="BV28" s="94"/>
      <c r="BW28" s="95"/>
      <c r="BX28" s="96"/>
      <c r="BY28" s="95"/>
      <c r="BZ28" s="65"/>
      <c r="CA28" s="70"/>
      <c r="CB28" s="71" t="str">
        <f>CC27 &amp; "-" &amp; CE27</f>
        <v>01.07.2023-31.12.2023</v>
      </c>
      <c r="CC28" s="94"/>
      <c r="CD28" s="95"/>
      <c r="CE28" s="96"/>
      <c r="CF28" s="95"/>
      <c r="CH28" s="63"/>
      <c r="CI28" s="63"/>
      <c r="CJ28" s="63"/>
      <c r="CK28" s="63"/>
      <c r="CL28" s="63"/>
    </row>
    <row r="29" spans="1:96">
      <c r="CR29" s="4"/>
    </row>
    <row r="30" spans="1:96">
      <c r="M30" s="86" t="s">
        <v>66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R30" s="4"/>
    </row>
  </sheetData>
  <mergeCells count="177">
    <mergeCell ref="O7:CF7"/>
    <mergeCell ref="O8:CF8"/>
    <mergeCell ref="O9:CF9"/>
    <mergeCell ref="O10:CF10"/>
    <mergeCell ref="L5:AB5"/>
    <mergeCell ref="M10:M11"/>
    <mergeCell ref="BL12:BR12"/>
    <mergeCell ref="BS12:BY12"/>
    <mergeCell ref="BZ12:CF12"/>
    <mergeCell ref="L13:CF13"/>
    <mergeCell ref="L14:L16"/>
    <mergeCell ref="M14:M16"/>
    <mergeCell ref="N14:N16"/>
    <mergeCell ref="O14:T14"/>
    <mergeCell ref="O12:U12"/>
    <mergeCell ref="V12:AB12"/>
    <mergeCell ref="AC12:AI12"/>
    <mergeCell ref="AJ12:AP12"/>
    <mergeCell ref="AQ12:AW12"/>
    <mergeCell ref="AX12:BD12"/>
    <mergeCell ref="AY15:AZ15"/>
    <mergeCell ref="BA15:BC15"/>
    <mergeCell ref="U14:U16"/>
    <mergeCell ref="V14:AA14"/>
    <mergeCell ref="AB14:AB16"/>
    <mergeCell ref="AC14:AH14"/>
    <mergeCell ref="AI14:AI16"/>
    <mergeCell ref="AJ14:AO14"/>
    <mergeCell ref="BE12:BK12"/>
    <mergeCell ref="BF15:BG15"/>
    <mergeCell ref="BH15:BJ15"/>
    <mergeCell ref="BM15:BN15"/>
    <mergeCell ref="BO15:BQ15"/>
    <mergeCell ref="BT15:BU15"/>
    <mergeCell ref="BV15:BX15"/>
    <mergeCell ref="CF14:CF16"/>
    <mergeCell ref="P15:Q15"/>
    <mergeCell ref="R15:T15"/>
    <mergeCell ref="W15:X15"/>
    <mergeCell ref="Y15:AA15"/>
    <mergeCell ref="AD15:AE15"/>
    <mergeCell ref="AF15:AH15"/>
    <mergeCell ref="AK15:AL15"/>
    <mergeCell ref="AM15:AO15"/>
    <mergeCell ref="BK14:BK16"/>
    <mergeCell ref="BL14:BQ14"/>
    <mergeCell ref="BR14:BR16"/>
    <mergeCell ref="BS14:BX14"/>
    <mergeCell ref="BY14:BY16"/>
    <mergeCell ref="BZ14:CE14"/>
    <mergeCell ref="CA15:CB15"/>
    <mergeCell ref="CC15:CE15"/>
    <mergeCell ref="BI16:BJ16"/>
    <mergeCell ref="BP16:BQ16"/>
    <mergeCell ref="BW16:BX16"/>
    <mergeCell ref="CD16:CE16"/>
    <mergeCell ref="S17:T17"/>
    <mergeCell ref="Z17:AA17"/>
    <mergeCell ref="AG17:AH17"/>
    <mergeCell ref="AN17:AO17"/>
    <mergeCell ref="AU17:AV17"/>
    <mergeCell ref="BB17:BC17"/>
    <mergeCell ref="S16:T16"/>
    <mergeCell ref="Z16:AA16"/>
    <mergeCell ref="AG16:AH16"/>
    <mergeCell ref="AN16:AO16"/>
    <mergeCell ref="AU16:AV16"/>
    <mergeCell ref="BB16:BC16"/>
    <mergeCell ref="AP14:AP16"/>
    <mergeCell ref="AQ14:AV14"/>
    <mergeCell ref="AW14:AW16"/>
    <mergeCell ref="AX14:BC14"/>
    <mergeCell ref="BD14:BD16"/>
    <mergeCell ref="BE14:BJ14"/>
    <mergeCell ref="AR15:AS15"/>
    <mergeCell ref="AT15:AV15"/>
    <mergeCell ref="BI17:BJ17"/>
    <mergeCell ref="BP17:BQ17"/>
    <mergeCell ref="BW17:BX17"/>
    <mergeCell ref="CD17:CE17"/>
    <mergeCell ref="A18:A28"/>
    <mergeCell ref="O18:CF18"/>
    <mergeCell ref="B19:B28"/>
    <mergeCell ref="O19:CF19"/>
    <mergeCell ref="C20:C28"/>
    <mergeCell ref="O20:CF20"/>
    <mergeCell ref="D21:D28"/>
    <mergeCell ref="I21:I28"/>
    <mergeCell ref="O21:CF21"/>
    <mergeCell ref="E22:E25"/>
    <mergeCell ref="J22:J25"/>
    <mergeCell ref="O22:CF22"/>
    <mergeCell ref="R23:R24"/>
    <mergeCell ref="S23:S24"/>
    <mergeCell ref="T23:T24"/>
    <mergeCell ref="U23:U24"/>
    <mergeCell ref="AH23:AH24"/>
    <mergeCell ref="AI23:AI24"/>
    <mergeCell ref="AM23:AM24"/>
    <mergeCell ref="AN23:AN24"/>
    <mergeCell ref="AO23:AO24"/>
    <mergeCell ref="AP23:AP24"/>
    <mergeCell ref="Y23:Y24"/>
    <mergeCell ref="Z23:Z24"/>
    <mergeCell ref="AA23:AA24"/>
    <mergeCell ref="AB23:AB24"/>
    <mergeCell ref="AF23:AF24"/>
    <mergeCell ref="AG23:AG24"/>
    <mergeCell ref="BC23:BC24"/>
    <mergeCell ref="BD23:BD24"/>
    <mergeCell ref="BH23:BH24"/>
    <mergeCell ref="BI23:BI24"/>
    <mergeCell ref="BJ23:BJ24"/>
    <mergeCell ref="BK23:BK24"/>
    <mergeCell ref="AT23:AT24"/>
    <mergeCell ref="AU23:AU24"/>
    <mergeCell ref="AV23:AV24"/>
    <mergeCell ref="AW23:AW24"/>
    <mergeCell ref="BA23:BA24"/>
    <mergeCell ref="BB23:BB24"/>
    <mergeCell ref="BX23:BX24"/>
    <mergeCell ref="BY23:BY24"/>
    <mergeCell ref="CC23:CC24"/>
    <mergeCell ref="CD23:CD24"/>
    <mergeCell ref="CE23:CE24"/>
    <mergeCell ref="CF23:CF24"/>
    <mergeCell ref="BO23:BO24"/>
    <mergeCell ref="BP23:BP24"/>
    <mergeCell ref="BQ23:BQ24"/>
    <mergeCell ref="BR23:BR24"/>
    <mergeCell ref="BV23:BV24"/>
    <mergeCell ref="BW23:BW24"/>
    <mergeCell ref="E26:E28"/>
    <mergeCell ref="J26:J28"/>
    <mergeCell ref="O26:CF26"/>
    <mergeCell ref="R27:R28"/>
    <mergeCell ref="S27:S28"/>
    <mergeCell ref="T27:T28"/>
    <mergeCell ref="U27:U28"/>
    <mergeCell ref="Y27:Y28"/>
    <mergeCell ref="Z27:Z28"/>
    <mergeCell ref="AM27:AM28"/>
    <mergeCell ref="AN27:AN28"/>
    <mergeCell ref="AO27:AO28"/>
    <mergeCell ref="AP27:AP28"/>
    <mergeCell ref="AT27:AT28"/>
    <mergeCell ref="AU27:AU28"/>
    <mergeCell ref="AA27:AA28"/>
    <mergeCell ref="AB27:AB28"/>
    <mergeCell ref="AF27:AF28"/>
    <mergeCell ref="AG27:AG28"/>
    <mergeCell ref="AH27:AH28"/>
    <mergeCell ref="AI27:AI28"/>
    <mergeCell ref="O11:CF11"/>
    <mergeCell ref="CC27:CC28"/>
    <mergeCell ref="CD27:CD28"/>
    <mergeCell ref="CE27:CE28"/>
    <mergeCell ref="CF27:CF28"/>
    <mergeCell ref="M30:CF30"/>
    <mergeCell ref="BQ27:BQ28"/>
    <mergeCell ref="BR27:BR28"/>
    <mergeCell ref="BV27:BV28"/>
    <mergeCell ref="BW27:BW28"/>
    <mergeCell ref="BX27:BX28"/>
    <mergeCell ref="BY27:BY28"/>
    <mergeCell ref="BH27:BH28"/>
    <mergeCell ref="BI27:BI28"/>
    <mergeCell ref="BJ27:BJ28"/>
    <mergeCell ref="BK27:BK28"/>
    <mergeCell ref="BO27:BO28"/>
    <mergeCell ref="BP27:BP28"/>
    <mergeCell ref="AV27:AV28"/>
    <mergeCell ref="AW27:AW28"/>
    <mergeCell ref="BA27:BA28"/>
    <mergeCell ref="BB27:BB28"/>
    <mergeCell ref="BC27:BC28"/>
    <mergeCell ref="BD27:BD28"/>
  </mergeCells>
  <dataValidations count="8">
    <dataValidation type="decimal" allowBlank="1" showErrorMessage="1" errorTitle="Ошибка" error="Допускается ввод только действительных чисел!" sqref="O23 O27 V23 V27 AC27 AC23 AJ23 AJ27 AQ27 AQ23 AX23 AX27 BE27 BE23 BL23 BL27 BS27 BS23 BZ23 BZ2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S27:S28 U23:U24 S23:S24 U27:U28 AB27:AB28 Z23:Z24 Z27:Z28 AB23:AB24 AG27:AG28 AI23:AI24 AG23:AG24 AI27:AI28 AP27:AP28 AN23:AN24 AN27:AN28 AP23:AP24 AU27:AU28 AW23:AW24 AU23:AU24 AW27:AW28 BD27:BD28 BB23:BB24 BB27:BB28 BD23:BD24 BI27:BI28 BK23:BK24 BI23:BI24 BK27:BK28 BR27:BR28 BP23:BP24 BP27:BP28 BR23:BR24 BW27:BW28 BY23:BY24 BW23:BW24 BY27:BY28 CF23:CF24 CD23:CD24 CD27:CD28 CF27:CF28"/>
    <dataValidation type="list" allowBlank="1" showInputMessage="1" showErrorMessage="1" errorTitle="Ошибка" error="Выберите значение из списка" sqref="O22 O26 V22 V26 AC22 AC26 AJ22 AJ26 AQ22 AQ26 AX22 AX26 BE22 BE26 BL22 BL26 BS22 BS26 BZ22 BZ26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R27 T27:T28 T23:T24 Y23 AA23:AA24 Y27 AA27:AA28 AF27 AH27:AH28 AF23 AH23:AH24 AM23 AO23:AO24 AM27 AO27:AO28 AT27 AV27:AV28 AT23 AV23:AV24 BA23 BC23:BC24 BA27 BC27:BC28 BH27 BJ27:BJ28 BH23 BJ23:BJ24 BO23 BQ23:BQ24 BO27 BQ27:BQ28 BV27 BX27:BX28 BV23 BX23:BX24 CC23 CE23:CE24 CC27 CE27:CE28"/>
    <dataValidation allowBlank="1" promptTitle="checkPeriodRange" sqref="Q24 Q28 X24 X28 AE28 AE24 AL24 AL28 AS28 AS24 AZ24 AZ28 BG28 BG24 BN24 BN28 BU28 BU24 CB24 CB28"/>
    <dataValidation allowBlank="1" sqref="S25 Z25 AG25 AN25 AU25 BB25 BI25 BP25 BW25 CD25"/>
    <dataValidation type="textLength" operator="lessThanOrEqual" allowBlank="1" showInputMessage="1" showErrorMessage="1" errorTitle="Ошибка" error="Допускается ввод не более 900 символов!" sqref="O21:CF21">
      <formula1>900</formula1>
    </dataValidation>
  </dataValidations>
  <hyperlinks>
    <hyperlink ref="O1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1.0.1</vt:lpstr>
      <vt:lpstr>2.2.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dcterms:created xsi:type="dcterms:W3CDTF">2018-12-24T12:57:36Z</dcterms:created>
  <dcterms:modified xsi:type="dcterms:W3CDTF">2018-12-25T06:36:04Z</dcterms:modified>
</cp:coreProperties>
</file>