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5\"/>
    </mc:Choice>
  </mc:AlternateContent>
  <bookViews>
    <workbookView xWindow="0" yWindow="0" windowWidth="28635" windowHeight="1176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U148" i="63" s="1"/>
  <c r="M148"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47" i="31"/>
  <c r="AT7" i="30"/>
  <c r="AL46" i="28"/>
  <c r="AL7" i="27"/>
  <c r="AL8" i="25"/>
  <c r="AL7" i="24"/>
  <c r="AL46" i="23"/>
  <c r="AL7" i="22"/>
  <c r="AL46" i="21"/>
  <c r="AV8" i="20"/>
  <c r="AR8" i="19"/>
  <c r="AN8" i="18"/>
  <c r="AN8" i="17"/>
  <c r="AN8" i="16"/>
  <c r="AT47" i="30"/>
  <c r="AL7" i="28"/>
  <c r="AL46" i="24"/>
  <c r="AL46" i="22"/>
  <c r="AV51" i="20"/>
  <c r="AR55" i="19"/>
  <c r="AN49" i="18"/>
  <c r="AT7" i="31"/>
  <c r="AL46" i="27"/>
  <c r="AL48" i="25"/>
  <c r="AL7" i="23"/>
  <c r="AL7" i="21"/>
  <c r="AR56" i="19"/>
  <c r="AN49" i="17"/>
  <c r="AN49" i="16"/>
  <c r="AN49" i="15"/>
  <c r="AN8" i="15"/>
  <c r="AN49" i="14"/>
  <c r="AN8" i="14"/>
  <c r="AN49" i="13"/>
  <c r="AN8" i="13"/>
  <c r="AN49" i="12"/>
  <c r="AN8" i="12"/>
  <c r="AN49" i="11"/>
  <c r="AN8" i="11"/>
  <c r="J13" i="3"/>
  <c r="J48" i="11" l="1"/>
  <c r="S47" i="11"/>
  <c r="J48" i="12"/>
  <c r="S47" i="12"/>
  <c r="J48" i="17"/>
  <c r="I47" i="17"/>
  <c r="J48" i="15"/>
  <c r="S47" i="15"/>
  <c r="J48" i="14"/>
  <c r="S47" i="14"/>
  <c r="D36" i="7"/>
  <c r="D34" i="7"/>
  <c r="D37" i="7"/>
  <c r="D38" i="7" s="1"/>
  <c r="D39" i="7" s="1"/>
  <c r="D35" i="7"/>
  <c r="J7" i="12"/>
  <c r="S6" i="12"/>
  <c r="J7" i="14"/>
  <c r="S6" i="14"/>
  <c r="K8" i="18"/>
  <c r="S8" i="18" s="1"/>
  <c r="S7" i="18"/>
  <c r="I10" i="50"/>
  <c r="H10" i="45"/>
  <c r="I8" i="39"/>
  <c r="H15" i="34"/>
  <c r="I27" i="40"/>
  <c r="I11" i="38"/>
  <c r="I11" i="37"/>
  <c r="M11" i="35"/>
  <c r="I26" i="33"/>
  <c r="I9" i="50"/>
  <c r="H9" i="45"/>
  <c r="I7" i="39"/>
  <c r="I26" i="40"/>
  <c r="I10" i="38"/>
  <c r="I10" i="37"/>
  <c r="M10" i="35"/>
  <c r="H14" i="34"/>
  <c r="I25" i="33"/>
  <c r="K8" i="11"/>
  <c r="S8" i="11" s="1"/>
  <c r="S7" i="11"/>
  <c r="J7" i="13"/>
  <c r="S6" i="13"/>
  <c r="J7" i="15"/>
  <c r="S6" i="15"/>
  <c r="K8" i="16"/>
  <c r="S8" i="16" s="1"/>
  <c r="S7" i="16"/>
  <c r="G270" i="48"/>
  <c r="G209" i="48"/>
  <c r="G5" i="48"/>
  <c r="G2" i="48"/>
  <c r="G148" i="48"/>
  <c r="G87" i="48"/>
  <c r="G24" i="48"/>
  <c r="L21" i="64"/>
  <c r="S45" i="16"/>
  <c r="G279" i="48"/>
  <c r="G218" i="48"/>
  <c r="G96" i="48"/>
  <c r="G33" i="48"/>
  <c r="AG49" i="19"/>
  <c r="G157" i="48"/>
  <c r="G282" i="48"/>
  <c r="G221" i="48"/>
  <c r="G160" i="48"/>
  <c r="G99" i="48"/>
  <c r="G36" i="48"/>
  <c r="AD43" i="17"/>
  <c r="F285" i="48"/>
  <c r="F224" i="48"/>
  <c r="F163" i="48"/>
  <c r="F102" i="48"/>
  <c r="F39" i="48"/>
  <c r="F294" i="48"/>
  <c r="F233" i="48"/>
  <c r="F172" i="48"/>
  <c r="F111" i="48"/>
  <c r="F48" i="48"/>
  <c r="G294" i="48"/>
  <c r="G233" i="48"/>
  <c r="G172" i="48"/>
  <c r="G111" i="48"/>
  <c r="G48" i="48"/>
  <c r="AC42" i="25"/>
  <c r="J45" i="23"/>
  <c r="S44" i="23"/>
  <c r="F306" i="48"/>
  <c r="F245" i="48"/>
  <c r="F184" i="48"/>
  <c r="F123" i="48"/>
  <c r="F60" i="48"/>
  <c r="G306" i="48"/>
  <c r="G245" i="48"/>
  <c r="G184" i="48"/>
  <c r="G123" i="48"/>
  <c r="G60" i="48"/>
  <c r="AC41" i="24"/>
  <c r="J45" i="24"/>
  <c r="S44" i="24"/>
  <c r="F312" i="48"/>
  <c r="F251" i="48"/>
  <c r="F190" i="48"/>
  <c r="F129" i="48"/>
  <c r="F66" i="48"/>
  <c r="G312" i="48"/>
  <c r="G251" i="48"/>
  <c r="G190" i="48"/>
  <c r="G129" i="48"/>
  <c r="G66" i="48"/>
  <c r="AG42" i="30"/>
  <c r="J46" i="30"/>
  <c r="S45" i="30"/>
  <c r="F315" i="48"/>
  <c r="F254" i="48"/>
  <c r="F193" i="48"/>
  <c r="F132" i="48"/>
  <c r="F69" i="48"/>
  <c r="G315" i="48"/>
  <c r="G254" i="48"/>
  <c r="G132" i="48"/>
  <c r="G69" i="48"/>
  <c r="AG42" i="31"/>
  <c r="G193" i="48"/>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23" i="7"/>
  <c r="AD43" i="11"/>
  <c r="AD43" i="13"/>
  <c r="AD44" i="13"/>
  <c r="S45" i="13"/>
  <c r="AD46" i="13"/>
  <c r="S43" i="16"/>
  <c r="K8" i="19"/>
  <c r="U7" i="19"/>
  <c r="F270" i="48"/>
  <c r="F209" i="48"/>
  <c r="F148" i="48"/>
  <c r="F87" i="48"/>
  <c r="F24" i="48"/>
  <c r="F273" i="48"/>
  <c r="F212" i="48"/>
  <c r="F151" i="48"/>
  <c r="F90" i="48"/>
  <c r="F27" i="48"/>
  <c r="G273" i="48"/>
  <c r="G212" i="48"/>
  <c r="G151" i="48"/>
  <c r="G90" i="48"/>
  <c r="G27" i="48"/>
  <c r="F276" i="48"/>
  <c r="F215" i="48"/>
  <c r="F154" i="48"/>
  <c r="F93" i="48"/>
  <c r="F30" i="48"/>
  <c r="O19" i="64"/>
  <c r="G276" i="48"/>
  <c r="G215" i="48"/>
  <c r="G154" i="48"/>
  <c r="G93" i="48"/>
  <c r="G30" i="48"/>
  <c r="AD43" i="16"/>
  <c r="F279" i="48"/>
  <c r="F218" i="48"/>
  <c r="F157" i="48"/>
  <c r="F96" i="48"/>
  <c r="F33" i="48"/>
  <c r="F282" i="48"/>
  <c r="F221" i="48"/>
  <c r="F160" i="48"/>
  <c r="F99" i="48"/>
  <c r="F36" i="48"/>
  <c r="G285" i="48"/>
  <c r="G224" i="48"/>
  <c r="G102" i="48"/>
  <c r="G39" i="48"/>
  <c r="AD43" i="18"/>
  <c r="G163" i="48"/>
  <c r="F288" i="48"/>
  <c r="F227" i="48"/>
  <c r="F166" i="48"/>
  <c r="F105" i="48"/>
  <c r="F42" i="48"/>
  <c r="G288" i="48"/>
  <c r="G227" i="48"/>
  <c r="G166" i="48"/>
  <c r="G105" i="48"/>
  <c r="G42" i="48"/>
  <c r="F291" i="48"/>
  <c r="F230" i="48"/>
  <c r="F169" i="48"/>
  <c r="F108" i="48"/>
  <c r="F45" i="48"/>
  <c r="G291" i="48"/>
  <c r="G230" i="48"/>
  <c r="G108" i="48"/>
  <c r="G45" i="48"/>
  <c r="G169" i="48"/>
  <c r="AB45" i="20"/>
  <c r="F297" i="48"/>
  <c r="F236" i="48"/>
  <c r="F175" i="48"/>
  <c r="F114" i="48"/>
  <c r="F51" i="48"/>
  <c r="G297" i="48"/>
  <c r="G236" i="48"/>
  <c r="G114" i="48"/>
  <c r="G51" i="48"/>
  <c r="AC41" i="21"/>
  <c r="G175" i="48"/>
  <c r="J45" i="21"/>
  <c r="S44" i="21"/>
  <c r="F300" i="48"/>
  <c r="F239" i="48"/>
  <c r="F178" i="48"/>
  <c r="F117" i="48"/>
  <c r="F54" i="48"/>
  <c r="G300" i="48"/>
  <c r="G239" i="48"/>
  <c r="G178" i="48"/>
  <c r="G117" i="48"/>
  <c r="G54" i="48"/>
  <c r="AC41" i="22"/>
  <c r="J45" i="22"/>
  <c r="S44" i="22"/>
  <c r="F303" i="48"/>
  <c r="F242" i="48"/>
  <c r="F181" i="48"/>
  <c r="F120" i="48"/>
  <c r="F57" i="48"/>
  <c r="G303" i="48"/>
  <c r="G242" i="48"/>
  <c r="G120" i="48"/>
  <c r="G57" i="48"/>
  <c r="AC41" i="23"/>
  <c r="G181" i="48"/>
  <c r="F309" i="48"/>
  <c r="F248" i="48"/>
  <c r="F187" i="48"/>
  <c r="F126" i="48"/>
  <c r="F63" i="48"/>
  <c r="G309" i="48"/>
  <c r="G248" i="48"/>
  <c r="G126" i="48"/>
  <c r="G63" i="48"/>
  <c r="G187" i="48"/>
  <c r="AD46" i="26"/>
  <c r="I11" i="50"/>
  <c r="H11" i="45"/>
  <c r="I9" i="39"/>
  <c r="I28" i="40"/>
  <c r="I12" i="38"/>
  <c r="I12" i="37"/>
  <c r="M12" i="35"/>
  <c r="H16" i="34"/>
  <c r="I27" i="33"/>
  <c r="O20" i="64"/>
  <c r="AD44" i="16"/>
  <c r="O22" i="64"/>
  <c r="AD46" i="16"/>
  <c r="G24" i="64"/>
  <c r="L23" i="64"/>
  <c r="U55" i="19"/>
  <c r="L56" i="19"/>
  <c r="U56" i="19" s="1"/>
  <c r="J48" i="18"/>
  <c r="I47" i="18"/>
  <c r="K51" i="20"/>
  <c r="S51" i="20" s="1"/>
  <c r="J50" i="20"/>
  <c r="I49" i="20"/>
  <c r="K48" i="25"/>
  <c r="S48" i="25" s="1"/>
  <c r="J47" i="25"/>
  <c r="I46" i="25"/>
  <c r="D20" i="7"/>
  <c r="S6" i="11"/>
  <c r="S43" i="13"/>
  <c r="S44" i="13"/>
  <c r="AD45" i="13"/>
  <c r="S46" i="13"/>
  <c r="I47" i="13" s="1"/>
  <c r="S44" i="16"/>
  <c r="AD45" i="16"/>
  <c r="S46" i="16"/>
  <c r="K8" i="17"/>
  <c r="S8" i="17" s="1"/>
  <c r="S7" i="17"/>
  <c r="U54" i="19"/>
  <c r="K7" i="28"/>
  <c r="S7" i="28" s="1"/>
  <c r="S6" i="28"/>
  <c r="K8" i="20"/>
  <c r="S8" i="20" s="1"/>
  <c r="J7" i="20"/>
  <c r="I6" i="20"/>
  <c r="K7" i="21"/>
  <c r="S7" i="21" s="1"/>
  <c r="S6" i="21"/>
  <c r="J6" i="22"/>
  <c r="S5" i="22"/>
  <c r="K7" i="23"/>
  <c r="S7" i="23" s="1"/>
  <c r="S6" i="23"/>
  <c r="J6" i="24"/>
  <c r="S5" i="24"/>
  <c r="J6" i="30"/>
  <c r="S5" i="30"/>
  <c r="K7" i="31"/>
  <c r="S7" i="31" s="1"/>
  <c r="S6" i="31"/>
  <c r="K8" i="25"/>
  <c r="S8" i="25" s="1"/>
  <c r="J7" i="25"/>
  <c r="I6" i="25"/>
  <c r="J6" i="27"/>
  <c r="S5" i="27"/>
  <c r="S5" i="28"/>
  <c r="I31" i="33"/>
  <c r="I136" i="33" s="1"/>
  <c r="K69" i="33"/>
  <c r="H31" i="33" s="1"/>
  <c r="H136" i="33" s="1"/>
  <c r="I58" i="43"/>
  <c r="H58" i="43" s="1"/>
  <c r="H46" i="51"/>
  <c r="J46" i="51"/>
  <c r="J47" i="51"/>
  <c r="J45" i="51" s="1"/>
  <c r="E5" i="2" s="1"/>
  <c r="G51" i="51"/>
  <c r="G52" i="51"/>
  <c r="F2" i="54"/>
  <c r="F10" i="54"/>
  <c r="F2" i="55"/>
  <c r="E3" i="62"/>
  <c r="C3" i="62" s="1"/>
  <c r="D5" i="45" s="1"/>
  <c r="E4" i="62"/>
  <c r="C4" i="62" s="1"/>
  <c r="D4" i="7"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4" l="1"/>
  <c r="F5" i="41"/>
  <c r="F5" i="43"/>
  <c r="F5" i="42"/>
  <c r="D4" i="4"/>
  <c r="B5" i="1"/>
  <c r="K7" i="27"/>
  <c r="S7" i="27" s="1"/>
  <c r="S6" i="27"/>
  <c r="J48" i="16"/>
  <c r="I47" i="16"/>
  <c r="K49" i="18"/>
  <c r="S49" i="18" s="1"/>
  <c r="S48" i="18"/>
  <c r="H25" i="64"/>
  <c r="L25" i="64" s="1"/>
  <c r="L24" i="64"/>
  <c r="K46" i="21"/>
  <c r="S46" i="21" s="1"/>
  <c r="S45" i="21"/>
  <c r="K46" i="28"/>
  <c r="S46" i="28" s="1"/>
  <c r="S45" i="28"/>
  <c r="K47" i="30"/>
  <c r="S47" i="30" s="1"/>
  <c r="S46" i="30"/>
  <c r="K46" i="23"/>
  <c r="S46" i="23" s="1"/>
  <c r="S45" i="23"/>
  <c r="K7" i="30"/>
  <c r="S7" i="30" s="1"/>
  <c r="S6" i="30"/>
  <c r="K7" i="24"/>
  <c r="S7" i="24" s="1"/>
  <c r="S6" i="24"/>
  <c r="K7" i="22"/>
  <c r="S7" i="22" s="1"/>
  <c r="S6" i="22"/>
  <c r="J48" i="13"/>
  <c r="S47" i="13"/>
  <c r="K46" i="22"/>
  <c r="S46" i="22" s="1"/>
  <c r="S45" i="22"/>
  <c r="L9" i="19"/>
  <c r="U9" i="19" s="1"/>
  <c r="U8" i="19"/>
  <c r="K46" i="27"/>
  <c r="S46" i="27" s="1"/>
  <c r="S45" i="27"/>
  <c r="K47" i="31"/>
  <c r="S47" i="31" s="1"/>
  <c r="S46" i="31"/>
  <c r="K46" i="24"/>
  <c r="S46" i="24" s="1"/>
  <c r="S45" i="24"/>
  <c r="K8" i="15"/>
  <c r="S8" i="15" s="1"/>
  <c r="S7" i="15"/>
  <c r="K8" i="13"/>
  <c r="S8" i="13" s="1"/>
  <c r="S7" i="13"/>
  <c r="K8" i="14"/>
  <c r="S8" i="14" s="1"/>
  <c r="S7" i="14"/>
  <c r="K8" i="12"/>
  <c r="S8" i="12" s="1"/>
  <c r="S7" i="12"/>
  <c r="D43" i="7"/>
  <c r="D44" i="7" s="1"/>
  <c r="D45" i="7" s="1"/>
  <c r="D40" i="7"/>
  <c r="D41" i="7"/>
  <c r="K49" i="14"/>
  <c r="S49" i="14" s="1"/>
  <c r="S48" i="14"/>
  <c r="K49" i="15"/>
  <c r="S49" i="15" s="1"/>
  <c r="S48" i="15"/>
  <c r="K49" i="17"/>
  <c r="S49" i="17" s="1"/>
  <c r="S48" i="17"/>
  <c r="K49" i="12"/>
  <c r="S49" i="12" s="1"/>
  <c r="S48" i="12"/>
  <c r="K49" i="11"/>
  <c r="S49" i="11" s="1"/>
  <c r="S48" i="11"/>
  <c r="D51" i="7" l="1"/>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<sst xmlns="http://schemas.openxmlformats.org/spreadsheetml/2006/main" count="12120" uniqueCount="3077">
  <si>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</si>
  <si>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</si>
  <si>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</si>
  <si>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</si>
  <si>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</si>
  <si>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</si>
  <si>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</si>
  <si>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</si>
  <si>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</si>
  <si>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</si>
  <si>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</si>
  <si>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</si>
  <si>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</si>
  <si>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</si>
  <si>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</si>
  <si>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</si>
  <si>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</si>
  <si>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</si>
  <si>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</si>
  <si>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</si>
  <si>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</si>
  <si>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</si>
  <si>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</si>
  <si>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</si>
  <si>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</si>
  <si>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</si>
  <si>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</si>
  <si>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</si>
  <si>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</si>
  <si>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</si>
  <si>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</si>
  <si>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</si>
  <si>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</si>
  <si>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</si>
  <si>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</si>
  <si>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</si>
  <si>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</si>
  <si>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</si>
  <si>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</si>
  <si>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</si>
  <si>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</si>
  <si>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</si>
  <si>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</si>
  <si>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</si>
  <si>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</si>
  <si>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</si>
  <si>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</si>
  <si>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</si>
  <si>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</si>
  <si>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</si>
  <si>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</si>
  <si>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</si>
  <si>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</si>
  <si>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</si>
  <si>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</si>
  <si>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</si>
  <si>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</si>
  <si>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</si>
  <si>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</si>
  <si>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</si>
  <si>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</si>
  <si>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</si>
  <si>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</si>
  <si>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</si>
  <si>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</si>
  <si>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</si>
  <si>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</si>
  <si>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</si>
  <si>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</si>
  <si>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</si>
  <si>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</si>
  <si>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Чебенев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</si>
  <si>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</si>
  <si>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</si>
  <si>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</si>
  <si>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</si>
  <si>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</si>
  <si>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</si>
  <si>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</si>
  <si>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</si>
  <si>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</si>
  <si>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</si>
  <si>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</si>
  <si>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</si>
  <si>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</si>
  <si>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</si>
  <si>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</si>
  <si>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</si>
  <si>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</si>
  <si>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</si>
  <si>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</si>
  <si>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</si>
  <si>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</si>
  <si>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</si>
  <si>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</si>
  <si>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</si>
  <si>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</si>
  <si>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</si>
  <si>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</si>
  <si>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</si>
  <si>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</si>
  <si>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</si>
  <si>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</si>
  <si>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</si>
  <si>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</si>
  <si>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</si>
  <si>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</si>
  <si>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</si>
  <si>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</si>
  <si>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</si>
  <si>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</si>
  <si>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</si>
  <si>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</si>
  <si>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</si>
  <si>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</si>
  <si>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</si>
  <si>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</si>
  <si>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</si>
  <si>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</si>
  <si>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</si>
  <si>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</si>
  <si>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</si>
  <si>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</si>
  <si>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</si>
  <si>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</si>
  <si>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</si>
  <si>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</si>
  <si>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</si>
  <si>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</si>
  <si>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</si>
  <si>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</si>
  <si>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</si>
  <si>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</si>
  <si>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</si>
  <si>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</si>
  <si>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</si>
  <si>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</si>
  <si>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</si>
  <si>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</si>
  <si>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</si>
  <si>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</si>
  <si>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</si>
  <si>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</si>
  <si>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</si>
  <si>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</si>
  <si>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</si>
  <si>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</si>
  <si>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</si>
  <si>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</si>
  <si>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</si>
  <si>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</si>
  <si>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</si>
  <si>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</si>
  <si>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</si>
  <si>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</si>
  <si>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</si>
  <si>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</si>
  <si>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</si>
  <si>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</si>
  <si>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</si>
  <si>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</si>
  <si>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</si>
  <si>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</si>
  <si>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</si>
  <si>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</si>
  <si>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</si>
  <si>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</si>
  <si>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</si>
  <si>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</si>
  <si>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</si>
  <si>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</si>
  <si>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</si>
  <si>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</si>
  <si>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</si>
  <si>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</si>
  <si>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</si>
  <si>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</si>
  <si>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</si>
  <si>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</si>
  <si>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</si>
  <si>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</si>
  <si>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</si>
  <si>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</si>
  <si>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</si>
  <si>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</si>
  <si>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</si>
  <si>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</si>
  <si>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</si>
  <si>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</si>
  <si>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</si>
  <si>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</si>
  <si>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</si>
  <si>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</si>
  <si>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</si>
  <si>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</si>
  <si>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</si>
  <si>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</si>
  <si>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</si>
  <si>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</si>
  <si>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</si>
  <si>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</si>
  <si>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</si>
  <si>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</si>
  <si>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</si>
  <si>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</si>
  <si>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</si>
  <si>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</si>
  <si>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</si>
  <si>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</si>
  <si>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</si>
  <si>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</si>
  <si>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</si>
  <si>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</si>
  <si>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</si>
  <si>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</si>
  <si>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</si>
  <si>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</si>
  <si>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</si>
  <si>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</si>
  <si>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</si>
  <si>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</si>
  <si>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</si>
  <si>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</si>
  <si>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</si>
  <si>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</si>
  <si>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</si>
  <si>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</si>
  <si>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</si>
  <si>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</si>
  <si>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</si>
  <si>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</si>
  <si>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</si>
  <si>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</si>
  <si>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</si>
  <si>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</si>
  <si>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</si>
  <si>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</si>
  <si>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</si>
  <si>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</si>
  <si>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</si>
  <si>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</si>
  <si>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</si>
  <si>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</si>
  <si>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</si>
  <si>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</si>
  <si>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</si>
  <si>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</si>
  <si>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</si>
  <si>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</si>
  <si>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</si>
  <si>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</si>
  <si>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</si>
  <si>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</si>
  <si>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</si>
  <si>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</si>
  <si>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</si>
  <si>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</si>
  <si>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</si>
  <si>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</si>
  <si>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</si>
  <si>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</si>
  <si>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</si>
  <si>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</si>
  <si>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</si>
  <si>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</si>
  <si>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</si>
  <si>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</si>
  <si>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</si>
  <si>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</si>
  <si>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</si>
  <si>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</si>
  <si>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</si>
  <si>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</si>
  <si>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</si>
  <si>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</si>
  <si>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</si>
  <si>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</si>
  <si>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</si>
  <si>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</si>
  <si>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</si>
  <si>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</si>
  <si>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</si>
  <si>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</si>
  <si>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</si>
  <si>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</si>
  <si>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</si>
  <si>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</si>
  <si>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</si>
  <si>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</si>
  <si>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</si>
  <si>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</si>
  <si>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</si>
  <si>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</si>
  <si>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</si>
  <si>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</si>
  <si>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</si>
  <si>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</si>
  <si>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</si>
  <si>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</si>
  <si>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</si>
  <si>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</si>
  <si>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</si>
  <si>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</si>
  <si>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</si>
  <si>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</si>
  <si>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</si>
  <si>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</si>
  <si>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</si>
  <si>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</si>
  <si>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</si>
  <si>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</si>
  <si>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</si>
  <si>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</si>
  <si>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</si>
  <si>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</si>
  <si>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</si>
  <si>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</si>
  <si>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</si>
  <si>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</si>
  <si>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</si>
  <si>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</si>
  <si>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</si>
  <si>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</si>
  <si>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</si>
  <si>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</si>
  <si>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</si>
  <si>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</si>
  <si>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</si>
  <si>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</si>
  <si>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</si>
  <si>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</si>
  <si>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</si>
  <si>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</si>
  <si>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</si>
  <si>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</si>
  <si>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</si>
  <si>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</si>
  <si>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</si>
  <si>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</si>
  <si>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</si>
  <si>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</si>
  <si>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</si>
  <si>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</si>
  <si>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</si>
  <si>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</si>
  <si>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</si>
  <si>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</si>
  <si>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</si>
  <si>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</si>
  <si>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</si>
  <si>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</si>
  <si>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</si>
  <si>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</si>
  <si>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</si>
  <si>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</si>
  <si>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</si>
  <si>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</si>
  <si>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</si>
  <si>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</si>
  <si>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</si>
  <si>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</si>
  <si>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</si>
  <si>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</si>
  <si>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</si>
  <si>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</si>
  <si>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</si>
  <si>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</si>
  <si>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</si>
  <si>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</si>
  <si>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</si>
  <si>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</si>
  <si>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</si>
  <si>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</si>
  <si>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</si>
  <si>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</si>
  <si>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</si>
  <si>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</si>
  <si>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</si>
  <si>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</si>
  <si>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</si>
  <si>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</si>
  <si>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</si>
  <si>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</si>
  <si>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</si>
  <si>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</si>
  <si>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</si>
  <si>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</si>
  <si>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</si>
  <si>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</si>
  <si>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</si>
  <si>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</si>
  <si>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</si>
  <si>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</si>
  <si>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</si>
  <si>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</si>
  <si>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</si>
  <si>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</si>
  <si>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</si>
  <si>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</si>
  <si>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</si>
  <si>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</si>
  <si>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</si>
  <si>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</si>
  <si>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</si>
  <si>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</si>
  <si>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</si>
  <si>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</si>
  <si>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</si>
  <si>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</si>
  <si>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</si>
  <si>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</si>
  <si>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</si>
  <si>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</si>
  <si>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</si>
  <si>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</si>
  <si>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</si>
  <si>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</si>
  <si>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</si>
  <si>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</si>
  <si>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</si>
  <si>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</si>
  <si>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</si>
  <si>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</si>
  <si>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</si>
  <si>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</si>
  <si>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</si>
  <si>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</si>
  <si>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</si>
  <si>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</si>
  <si>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</si>
  <si>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</si>
  <si>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</si>
  <si>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</si>
  <si>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</si>
  <si>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</si>
  <si>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</si>
  <si>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</si>
  <si>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</si>
  <si>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</si>
  <si>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</si>
  <si>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</si>
  <si>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</si>
  <si>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</si>
  <si>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</si>
  <si>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</si>
  <si>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</si>
  <si>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</si>
  <si>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</si>
  <si>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</si>
  <si>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</si>
  <si>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</si>
  <si>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</si>
  <si>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</si>
  <si>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</si>
  <si>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</si>
  <si>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</si>
  <si>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</si>
  <si>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</si>
  <si>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</si>
  <si>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</si>
  <si>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</si>
  <si>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</si>
  <si>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</si>
  <si>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</si>
  <si>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</si>
  <si>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</si>
  <si>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</si>
  <si>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</si>
  <si>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</si>
  <si>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</si>
  <si>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</si>
  <si>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</si>
  <si>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</si>
  <si>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</si>
  <si>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</si>
  <si>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</si>
  <si>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</si>
  <si>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</si>
  <si>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</si>
  <si>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</si>
  <si>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</si>
  <si>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</si>
  <si>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</si>
  <si>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</si>
  <si>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</si>
  <si>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</si>
  <si>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</si>
  <si>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</si>
  <si>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</si>
  <si>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</si>
  <si>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</si>
  <si>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</si>
  <si>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</si>
  <si>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</si>
  <si>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</si>
  <si>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</si>
  <si>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</si>
  <si>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</si>
  <si>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</si>
  <si>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</si>
  <si>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</si>
  <si>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</si>
  <si>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</si>
  <si>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</si>
  <si>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</si>
  <si>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</si>
  <si>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</si>
  <si>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</si>
  <si>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</si>
  <si>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</si>
  <si>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</si>
  <si>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</si>
  <si>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</si>
  <si>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</si>
  <si>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</si>
  <si>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</si>
  <si>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</si>
  <si>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</si>
  <si>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</si>
  <si>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</si>
  <si>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</si>
  <si>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</si>
  <si>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</si>
  <si>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</si>
  <si>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</si>
  <si>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</si>
  <si>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</si>
  <si>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</si>
  <si>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</si>
  <si>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</si>
  <si>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</si>
  <si>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</si>
  <si>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</si>
  <si>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</si>
  <si>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</si>
  <si>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</si>
  <si>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</si>
  <si>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</si>
  <si>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</si>
  <si>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</si>
  <si>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</si>
  <si>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</si>
  <si>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</si>
  <si>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</si>
  <si>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</si>
  <si>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</si>
  <si>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</si>
  <si>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</si>
  <si>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</si>
  <si>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</si>
  <si>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</si>
  <si>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</si>
  <si>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</si>
  <si>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</si>
  <si>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</si>
  <si>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</si>
  <si>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</si>
  <si>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</si>
  <si>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</si>
  <si>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</si>
  <si>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</si>
  <si>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</si>
  <si>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</si>
  <si>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</si>
  <si>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</si>
  <si>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</si>
  <si>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</si>
  <si>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</si>
  <si>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</si>
  <si>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</si>
  <si>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</si>
  <si>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</si>
  <si>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</si>
  <si>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</si>
  <si>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</si>
  <si>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</si>
  <si>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</si>
  <si>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</si>
  <si>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</si>
  <si>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</si>
  <si>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</si>
  <si>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</si>
  <si>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</si>
  <si>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</si>
  <si>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</si>
  <si>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</si>
  <si>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</si>
  <si>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</si>
  <si>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</si>
  <si>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</si>
  <si>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</si>
  <si>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</si>
  <si>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</si>
  <si>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</si>
  <si>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</si>
  <si>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</si>
  <si>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</si>
  <si>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</si>
  <si>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</si>
  <si>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</si>
  <si>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</si>
  <si>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</si>
  <si>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</si>
  <si>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</si>
  <si>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</si>
  <si>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</si>
  <si>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</si>
  <si>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</si>
  <si>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</si>
  <si>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</si>
  <si>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</si>
  <si>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</si>
  <si>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</si>
  <si>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</si>
  <si>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</si>
  <si>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</si>
  <si>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</si>
  <si>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</si>
  <si>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</si>
  <si>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</si>
  <si>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</si>
  <si>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</si>
  <si>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</si>
  <si>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</si>
  <si>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</si>
  <si>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</si>
  <si>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</si>
  <si>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</si>
  <si>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</si>
  <si>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</si>
  <si>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</si>
  <si>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</si>
  <si>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</si>
  <si>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</si>
  <si>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</si>
  <si>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</si>
  <si>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</si>
  <si>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</si>
  <si>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</si>
  <si>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</si>
  <si>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</si>
  <si>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</si>
  <si>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</si>
  <si>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</si>
  <si>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</si>
  <si>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</si>
  <si>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</si>
  <si>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</si>
  <si>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</si>
  <si>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</si>
  <si>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</si>
  <si>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</si>
  <si>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</si>
  <si>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</si>
  <si>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</si>
  <si>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</si>
  <si>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</si>
  <si>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</si>
  <si>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</si>
  <si>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</si>
  <si>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</si>
  <si>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</si>
  <si>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</si>
  <si>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</si>
  <si>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</si>
  <si>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</si>
  <si>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</si>
  <si>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</si>
  <si>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</si>
  <si>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</si>
  <si>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</si>
  <si>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</si>
  <si>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</si>
  <si>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</si>
  <si>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</si>
  <si>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</si>
  <si>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</si>
  <si>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</si>
  <si>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</si>
  <si>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</si>
  <si>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</si>
  <si>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</si>
  <si>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</si>
  <si>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</si>
  <si>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</si>
  <si>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</si>
  <si>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</si>
  <si>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</si>
  <si>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</si>
  <si>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</si>
  <si>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</si>
  <si>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</si>
  <si>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</si>
  <si>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</si>
  <si>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</si>
  <si>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</si>
  <si>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</si>
  <si>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</si>
  <si>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</si>
  <si>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</si>
  <si>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</si>
  <si>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</si>
  <si>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</si>
  <si>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</si>
  <si>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</si>
  <si>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</si>
  <si>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</si>
  <si>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</si>
  <si>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</si>
  <si>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</si>
  <si>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</si>
  <si>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</si>
  <si>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</si>
  <si>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</si>
  <si>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</si>
  <si>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</si>
  <si>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</si>
  <si>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</si>
  <si>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</si>
  <si>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</si>
  <si>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</si>
  <si>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</si>
  <si>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</si>
  <si>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</si>
  <si>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</si>
  <si>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</si>
  <si>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</si>
  <si>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</si>
  <si>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</si>
  <si>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</si>
  <si>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</si>
  <si>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</si>
  <si>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</si>
  <si>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</si>
  <si>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</si>
  <si>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</si>
  <si>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</si>
  <si>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</si>
  <si>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</si>
  <si>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</si>
  <si>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</si>
  <si>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</si>
  <si>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</si>
  <si>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</si>
  <si>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</si>
  <si>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</si>
  <si>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</si>
  <si>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</si>
  <si>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</si>
  <si>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</si>
  <si>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</si>
  <si>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</si>
  <si>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</si>
  <si>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</si>
  <si>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</si>
  <si>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</si>
  <si>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</si>
  <si>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</si>
  <si>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</si>
  <si>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</si>
  <si>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</si>
  <si>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</si>
  <si>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</si>
  <si>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</si>
  <si>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</si>
  <si>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</si>
  <si>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</si>
  <si>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</si>
  <si>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</si>
  <si>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</si>
  <si>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</si>
  <si>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</si>
  <si>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</si>
  <si>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</si>
  <si>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</si>
  <si>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</si>
  <si>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</si>
  <si>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</si>
  <si>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</si>
  <si>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</si>
  <si>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</si>
  <si>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</si>
  <si>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</si>
  <si>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</si>
  <si>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</si>
  <si>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</si>
  <si>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</si>
  <si>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</si>
  <si>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</si>
  <si>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</si>
  <si>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</si>
  <si>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</si>
  <si>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</si>
  <si>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</si>
  <si>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</si>
  <si>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</si>
  <si>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</si>
  <si>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</si>
  <si>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</si>
  <si>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</si>
  <si>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</si>
  <si>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</si>
  <si>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</si>
  <si>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</si>
  <si>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</si>
  <si>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</si>
  <si>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</si>
  <si>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</si>
  <si>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</si>
  <si>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</si>
  <si>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</si>
  <si>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</si>
  <si>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</si>
  <si>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</si>
  <si>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</si>
  <si>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</si>
  <si>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</si>
  <si>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</si>
  <si>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</si>
  <si>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</si>
  <si>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</si>
  <si>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</si>
  <si>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</si>
  <si>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</si>
  <si>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</si>
  <si>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</si>
  <si>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</si>
  <si>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</si>
  <si>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</si>
  <si>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</si>
  <si>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</si>
  <si>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</si>
  <si>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</si>
  <si>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</si>
  <si>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</si>
  <si>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</si>
  <si>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</si>
  <si>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</si>
  <si>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</si>
  <si>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</si>
  <si>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</si>
  <si>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</si>
  <si>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</si>
  <si>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</si>
  <si>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</si>
  <si>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</si>
  <si>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</si>
  <si>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</si>
  <si>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</si>
  <si>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</si>
  <si>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</si>
  <si>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</si>
  <si>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</si>
  <si>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</si>
  <si>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</si>
  <si>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</si>
  <si>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</si>
  <si>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</si>
  <si>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</si>
  <si>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</si>
  <si>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</si>
  <si>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</si>
  <si>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</si>
  <si>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</si>
  <si>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</si>
  <si>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</si>
  <si>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</si>
  <si>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</si>
  <si>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</si>
  <si>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</si>
  <si>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</si>
  <si>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</si>
  <si>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</si>
  <si>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</si>
  <si>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</si>
  <si>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</si>
  <si>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</si>
  <si>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</si>
  <si>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</si>
  <si>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</si>
  <si>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</si>
  <si>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</si>
  <si>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</si>
  <si>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</si>
  <si>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</si>
  <si>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</si>
  <si>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</si>
  <si>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</si>
  <si>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</si>
  <si>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</si>
  <si>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</si>
  <si>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</si>
  <si>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</si>
  <si>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</si>
  <si>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</si>
  <si>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</si>
  <si>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</si>
  <si>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</si>
  <si>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</si>
  <si>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</si>
  <si>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</si>
  <si>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</si>
  <si>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</si>
  <si>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</si>
  <si>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</si>
  <si>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</si>
  <si>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</si>
  <si>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</si>
  <si>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</si>
  <si>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</si>
  <si>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</si>
  <si>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</si>
  <si>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</si>
  <si>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</si>
  <si>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</si>
  <si>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</si>
  <si>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</si>
  <si>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</si>
  <si>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</si>
  <si>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</si>
  <si>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</si>
  <si>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</si>
  <si>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</si>
  <si>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</si>
  <si>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</si>
  <si>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</si>
  <si>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</si>
  <si>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</si>
  <si>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</si>
  <si>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</si>
  <si>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</si>
  <si>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</si>
  <si>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</si>
  <si>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</si>
  <si>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</si>
  <si>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</si>
  <si>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</si>
  <si>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</si>
  <si>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</si>
  <si>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</si>
  <si>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</si>
  <si>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</si>
  <si>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</si>
  <si>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</si>
  <si>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</si>
  <si>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</si>
  <si>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</si>
  <si>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</si>
  <si>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</si>
  <si>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</si>
  <si>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</si>
  <si>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</si>
  <si>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</si>
  <si>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</si>
  <si>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</si>
  <si>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</si>
  <si>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</si>
  <si>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</si>
  <si>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</si>
  <si>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</si>
  <si>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</si>
  <si>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</si>
  <si>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</si>
  <si>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</si>
  <si>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</si>
  <si>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</si>
  <si>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</si>
  <si>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</si>
  <si>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</si>
  <si>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</si>
  <si>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</si>
  <si>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</si>
  <si>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</si>
  <si>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</si>
  <si>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</si>
  <si>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</si>
  <si>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</si>
  <si>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</si>
  <si>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</si>
  <si>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</si>
  <si>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</si>
  <si>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</si>
  <si>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</si>
  <si>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</si>
  <si>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</si>
  <si>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</si>
  <si>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</si>
  <si>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</si>
  <si>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</si>
  <si>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</si>
  <si>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</si>
  <si>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</si>
  <si>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</si>
  <si>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</si>
  <si>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</si>
  <si>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</si>
  <si>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</si>
  <si>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</si>
  <si>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</si>
  <si>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</si>
  <si>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</si>
  <si>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</si>
  <si>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</si>
  <si>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</si>
  <si>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</si>
  <si>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</si>
  <si>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</si>
  <si>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</si>
  <si>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</si>
  <si>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</si>
  <si>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</si>
  <si>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</si>
  <si>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</si>
  <si>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</si>
  <si>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</si>
  <si>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</si>
  <si>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</si>
  <si>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</si>
  <si>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</si>
  <si>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</si>
  <si>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</si>
  <si>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</si>
  <si>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</si>
  <si>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</si>
  <si>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</si>
  <si>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</si>
  <si>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</si>
  <si>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</si>
  <si>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</si>
  <si>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</si>
  <si>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</si>
  <si>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</si>
  <si>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</si>
  <si>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</si>
  <si>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</si>
  <si>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</si>
  <si>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</si>
  <si>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</si>
  <si>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</si>
  <si>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</si>
  <si>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</si>
  <si>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</si>
  <si>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</si>
  <si>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</si>
  <si>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</si>
  <si>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</si>
  <si>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</si>
  <si>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</si>
  <si>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</si>
  <si>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</si>
  <si>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</si>
  <si>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</si>
  <si>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</si>
  <si>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</si>
  <si>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</si>
  <si>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</si>
  <si>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</si>
  <si>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</si>
  <si>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</si>
  <si>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</si>
  <si>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</si>
  <si>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</si>
  <si>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</si>
  <si>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</si>
  <si>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</si>
  <si>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</si>
  <si>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</si>
  <si>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</si>
  <si>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</si>
  <si>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</si>
  <si>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</si>
  <si>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</si>
  <si>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</si>
  <si>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</si>
  <si>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</si>
  <si>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</si>
  <si>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</si>
  <si>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</si>
  <si>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</si>
  <si>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</si>
  <si>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</si>
  <si>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</si>
  <si>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</si>
  <si>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</si>
  <si>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</si>
  <si>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</si>
  <si>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</si>
  <si>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</si>
  <si>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</si>
  <si>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</si>
  <si>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</si>
  <si>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</si>
  <si>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</si>
  <si>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</si>
  <si>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</si>
  <si>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</si>
  <si>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</si>
  <si>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</si>
  <si>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</si>
  <si>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</si>
  <si>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</si>
  <si>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</si>
  <si>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</si>
  <si>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</si>
  <si>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</si>
  <si>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</si>
  <si>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</si>
  <si>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</si>
  <si>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</si>
  <si>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</si>
  <si>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</si>
  <si>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</si>
  <si>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</si>
  <si>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</si>
  <si>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</si>
  <si>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</si>
  <si>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</si>
  <si>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</si>
  <si>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</si>
  <si>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</si>
  <si>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</si>
  <si>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</si>
  <si>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</si>
  <si>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</si>
  <si>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</si>
  <si>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</si>
  <si>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</si>
  <si>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</si>
  <si>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</si>
  <si>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</si>
  <si>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</si>
  <si>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</si>
  <si>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</si>
  <si>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</si>
  <si>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</si>
  <si>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</si>
  <si>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</si>
  <si>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</si>
  <si>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</si>
  <si>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</si>
  <si>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</si>
  <si>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</si>
  <si>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</si>
  <si>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</si>
  <si>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</si>
  <si>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</si>
  <si>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</si>
  <si>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</si>
  <si>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</si>
  <si>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</si>
  <si>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</si>
  <si>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</si>
  <si>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</si>
  <si>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</si>
  <si>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</si>
  <si>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</si>
  <si>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</si>
  <si>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</si>
  <si>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</si>
  <si>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</si>
  <si>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</si>
  <si>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</si>
  <si>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</si>
  <si>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</si>
  <si>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</si>
  <si>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</si>
  <si>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</si>
  <si>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</si>
  <si>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</si>
  <si>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</si>
  <si>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</si>
  <si>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</si>
  <si>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</si>
  <si>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</si>
  <si>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</si>
  <si>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</si>
  <si>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</si>
  <si>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</si>
  <si>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</si>
  <si>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</si>
  <si>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</si>
  <si>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</si>
  <si>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</si>
  <si>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</si>
  <si>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</si>
  <si>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</si>
  <si>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</si>
  <si>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</si>
  <si>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</si>
  <si>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</si>
  <si>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</si>
  <si>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</si>
  <si>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</si>
  <si>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</si>
  <si>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</si>
  <si>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</si>
  <si>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</si>
  <si>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</si>
  <si>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</si>
  <si>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</si>
  <si>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</si>
  <si>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</si>
  <si>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</si>
  <si>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</si>
  <si>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</si>
  <si>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</si>
  <si>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</si>
  <si>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</si>
  <si>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</si>
  <si>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</si>
  <si>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</si>
  <si>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</si>
  <si>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</si>
  <si>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</si>
  <si>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</si>
  <si>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</si>
  <si>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</si>
  <si>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</si>
  <si>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</si>
  <si>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</si>
  <si>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</si>
  <si>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</si>
  <si>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</si>
  <si>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</si>
  <si>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</si>
  <si>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</si>
  <si>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</si>
  <si>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</si>
  <si>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</si>
  <si>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</si>
  <si>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</si>
  <si>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</si>
  <si>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</si>
  <si>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</si>
  <si>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</si>
  <si>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</si>
  <si>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</si>
  <si>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</si>
  <si>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</si>
  <si>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</si>
  <si>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</si>
  <si>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</si>
  <si>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</si>
  <si>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</si>
  <si>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</si>
  <si>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</si>
  <si>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</si>
  <si>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</si>
  <si>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</si>
  <si>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</si>
  <si>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</si>
  <si>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</si>
  <si>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</si>
  <si>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</si>
  <si>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</si>
  <si>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</si>
  <si>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</si>
  <si>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</si>
  <si>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</si>
  <si>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</si>
  <si>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</si>
  <si>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</si>
  <si>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</si>
  <si>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</si>
  <si>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</si>
  <si>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</si>
  <si>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</si>
  <si>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</si>
  <si>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</si>
  <si>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</si>
  <si>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</si>
  <si>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</si>
  <si>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</si>
  <si>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</si>
  <si>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</si>
  <si>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</si>
  <si>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</si>
  <si>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</si>
  <si>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</si>
  <si>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</si>
  <si>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</si>
  <si>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</si>
  <si>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</si>
  <si>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</si>
  <si>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</si>
  <si>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</si>
  <si>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</si>
  <si>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</si>
  <si>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</si>
  <si>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</si>
  <si>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</si>
  <si>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</si>
  <si>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</si>
  <si>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</si>
  <si>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</si>
  <si>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</si>
  <si>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</si>
  <si>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</si>
  <si>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</si>
  <si>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</si>
  <si>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</si>
  <si>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</si>
  <si>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</si>
  <si>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</si>
  <si>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</si>
  <si>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</si>
  <si>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</si>
  <si>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</si>
  <si>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</si>
  <si>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</si>
  <si>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</si>
  <si>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</si>
  <si>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</si>
  <si>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</si>
  <si>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</si>
  <si>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</si>
  <si>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</si>
  <si>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</si>
  <si>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</si>
  <si>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</si>
  <si>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</si>
  <si>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</si>
  <si>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</si>
  <si>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</si>
  <si>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</si>
  <si>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</si>
  <si>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</si>
  <si>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</si>
  <si>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</si>
  <si>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</si>
  <si>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</si>
  <si>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</si>
  <si>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</si>
  <si>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</si>
  <si>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</si>
  <si>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</si>
  <si>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</si>
  <si>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</si>
  <si>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</si>
  <si>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</si>
  <si>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</si>
  <si>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</si>
  <si>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</si>
  <si>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</si>
  <si>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</si>
  <si>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</si>
  <si>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</si>
  <si>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</si>
  <si>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</si>
  <si>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</si>
  <si>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</si>
  <si>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</si>
  <si>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</si>
  <si>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</si>
  <si>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</si>
  <si>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</si>
  <si>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</si>
  <si>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</si>
  <si>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</si>
  <si>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</si>
  <si>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</si>
  <si>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</si>
  <si>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</si>
  <si>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</si>
  <si>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</si>
  <si>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</si>
  <si>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</si>
  <si>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</si>
  <si>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</si>
  <si>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</si>
  <si>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</si>
  <si>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</si>
  <si>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</si>
  <si>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</si>
  <si>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</si>
  <si>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</si>
  <si>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</si>
  <si>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</si>
  <si>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</si>
  <si>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</si>
  <si>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</si>
  <si>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</si>
  <si>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</si>
  <si>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</si>
  <si>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</si>
  <si>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</si>
  <si>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</si>
  <si>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</si>
  <si>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</si>
  <si>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</si>
  <si>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</si>
  <si>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</si>
  <si>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</si>
  <si>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</si>
  <si>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</si>
  <si>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</si>
  <si>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</si>
  <si>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</si>
  <si>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</si>
  <si>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</si>
  <si>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</si>
  <si>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</si>
  <si>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</si>
  <si>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</si>
  <si>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</si>
  <si>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</si>
  <si>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</si>
  <si>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</si>
  <si>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</si>
  <si>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</si>
  <si>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</si>
  <si>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</si>
  <si>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</si>
  <si>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</si>
  <si>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</si>
  <si>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</si>
  <si>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</si>
  <si>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</si>
  <si>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</si>
  <si>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</si>
  <si>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</si>
  <si>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</si>
  <si>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</si>
  <si>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</si>
  <si>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</si>
  <si>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</si>
  <si>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</si>
  <si>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</si>
  <si>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</si>
  <si>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</si>
  <si>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</si>
  <si>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</si>
  <si>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</si>
  <si>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</si>
  <si>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</si>
  <si>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</si>
  <si>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</si>
  <si>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</si>
  <si>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</si>
  <si>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</si>
  <si>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</si>
  <si>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</si>
  <si>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</si>
  <si>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</si>
  <si>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</si>
  <si>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</si>
  <si>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</si>
  <si>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</si>
  <si>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</si>
  <si>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</si>
  <si>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</si>
  <si>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</si>
  <si>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</si>
  <si>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</si>
  <si>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</si>
  <si>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</si>
  <si>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</si>
  <si>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</si>
  <si>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</si>
  <si>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</si>
  <si>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</si>
  <si>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</si>
  <si>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</si>
  <si>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</si>
  <si>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</si>
  <si>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</si>
  <si>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</si>
  <si>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</si>
  <si>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</si>
  <si>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</si>
  <si>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</si>
  <si>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</si>
  <si>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</si>
  <si>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</si>
  <si>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</si>
  <si>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</si>
  <si>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</si>
  <si>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</si>
  <si>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</si>
  <si>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</si>
  <si>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</si>
  <si>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</si>
  <si>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</si>
  <si>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</si>
  <si>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</si>
  <si>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</si>
  <si>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</si>
  <si>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</si>
  <si>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</si>
  <si>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</si>
  <si>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</si>
  <si>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</si>
  <si>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</si>
  <si>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</si>
  <si>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</si>
  <si>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</si>
  <si>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</si>
  <si>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</si>
  <si>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</si>
  <si>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</si>
  <si>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</si>
  <si>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</si>
  <si>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</si>
  <si>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</si>
  <si>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</si>
  <si>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</si>
  <si>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</si>
  <si>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</si>
  <si>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</si>
  <si>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</si>
  <si>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</si>
  <si>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</si>
  <si>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</si>
  <si>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</si>
  <si>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</si>
  <si>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</si>
  <si>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</si>
  <si>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</si>
  <si>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</si>
  <si>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</si>
  <si>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</si>
  <si>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</si>
  <si>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</si>
  <si>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</si>
  <si>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</si>
  <si>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</si>
  <si>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</si>
  <si>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</si>
  <si>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</si>
  <si>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</si>
  <si>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</si>
  <si>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</si>
  <si>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</si>
  <si>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</si>
  <si>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</si>
  <si>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</si>
  <si>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</si>
  <si>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</si>
  <si>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</si>
  <si>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</si>
  <si>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</si>
  <si>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</si>
  <si>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</si>
  <si>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</si>
  <si>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</si>
  <si>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</si>
  <si>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</si>
  <si>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</si>
  <si>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</si>
  <si>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</si>
  <si>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</si>
  <si>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</si>
  <si>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</si>
  <si>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</si>
  <si>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</si>
  <si>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</si>
  <si>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</si>
  <si>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</si>
  <si>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</si>
  <si>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</si>
  <si>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</si>
  <si>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</si>
  <si>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</si>
  <si>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</si>
  <si>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</si>
  <si>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</si>
  <si>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</si>
  <si>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</si>
  <si>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</si>
  <si>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</si>
  <si>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</si>
  <si>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</si>
  <si>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</si>
  <si>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</si>
  <si>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</si>
  <si>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</si>
  <si>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</si>
  <si>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</si>
  <si>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</si>
  <si>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</si>
  <si>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</si>
  <si>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</si>
  <si>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</si>
  <si>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</si>
  <si>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</si>
  <si>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</si>
  <si>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</si>
  <si>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</si>
  <si>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</si>
  <si>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</si>
  <si>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</si>
  <si>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</si>
  <si>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</si>
  <si>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</si>
  <si>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</si>
  <si>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</si>
  <si>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</si>
  <si>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</si>
  <si>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</si>
  <si>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</si>
  <si>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</si>
  <si>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</si>
  <si>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</si>
  <si>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</si>
  <si>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</si>
  <si>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</si>
  <si>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</si>
  <si>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</si>
  <si>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</si>
  <si>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</si>
  <si>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</si>
  <si>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</si>
  <si>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</si>
  <si>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</si>
  <si>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</si>
  <si>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</si>
  <si>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</si>
  <si>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</si>
  <si>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</si>
  <si>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</si>
  <si>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</si>
  <si>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</si>
  <si>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</si>
  <si>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</si>
  <si>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</si>
  <si>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</si>
  <si>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</si>
  <si>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</si>
  <si>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</si>
  <si>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</si>
  <si>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</si>
  <si>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</si>
  <si>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</si>
  <si>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</si>
  <si>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</si>
  <si>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</si>
  <si>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</si>
  <si>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</si>
  <si>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</si>
  <si>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</si>
  <si>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</si>
  <si>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</si>
  <si>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</si>
  <si>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</si>
  <si>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</si>
  <si>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</si>
  <si>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</si>
  <si>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</si>
  <si>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</si>
  <si>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</si>
  <si>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</si>
  <si>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</si>
  <si>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</si>
  <si>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</si>
  <si>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</si>
  <si>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</si>
  <si>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</si>
  <si>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</si>
  <si>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</si>
  <si>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</si>
  <si>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</si>
  <si>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</si>
  <si>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</si>
  <si>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</si>
  <si>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</si>
  <si>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</si>
  <si>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</si>
  <si>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</si>
  <si>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</si>
  <si>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</si>
  <si>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</si>
  <si>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</si>
  <si>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</si>
  <si>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</si>
  <si>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</si>
  <si>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</si>
  <si>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</si>
  <si>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</si>
  <si>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</si>
  <si>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</si>
  <si>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</si>
  <si>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</si>
  <si>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</si>
  <si>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</si>
  <si>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</si>
  <si>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</si>
  <si>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</si>
  <si>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</si>
  <si>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</si>
  <si>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</si>
  <si>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</si>
  <si>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</si>
  <si>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</si>
  <si>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</si>
  <si>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</si>
  <si>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</si>
  <si>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</si>
  <si>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</si>
  <si>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</si>
  <si>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</si>
  <si>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</si>
  <si>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</si>
  <si>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</si>
  <si>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</si>
  <si>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</si>
  <si>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</si>
  <si>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</si>
  <si>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</si>
  <si>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</si>
  <si>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</si>
  <si>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</si>
  <si>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</si>
  <si>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</si>
  <si>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</si>
  <si>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</si>
  <si>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</si>
  <si>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</si>
  <si>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</si>
  <si>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</si>
  <si>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</si>
  <si>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</si>
  <si>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</si>
  <si>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</si>
  <si>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</si>
  <si>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</si>
  <si>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</si>
  <si>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</si>
  <si>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</si>
  <si>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</si>
  <si>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</si>
  <si>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</si>
  <si>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</si>
  <si>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</si>
  <si>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</si>
  <si>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</si>
  <si>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</si>
  <si>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</si>
  <si>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</si>
  <si>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</si>
  <si>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</si>
  <si>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</si>
  <si>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</si>
  <si>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</si>
  <si>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</si>
  <si>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</si>
  <si>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</si>
  <si>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</si>
  <si>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</si>
  <si>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</si>
  <si>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</si>
  <si>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</si>
  <si>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</si>
  <si>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</si>
  <si>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</si>
  <si>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</si>
  <si>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</si>
  <si>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</si>
  <si>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</si>
  <si>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</si>
  <si>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</si>
  <si>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</si>
  <si>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</si>
  <si>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</si>
  <si>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</si>
  <si>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</si>
  <si>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</si>
  <si>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</si>
  <si>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</si>
  <si>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</si>
  <si>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</si>
  <si>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</si>
  <si>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</si>
  <si>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</si>
  <si>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</si>
  <si>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</si>
  <si>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</si>
  <si>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</si>
  <si>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</si>
  <si>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</si>
  <si>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</si>
  <si>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</si>
  <si>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</si>
  <si>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</si>
  <si>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</si>
  <si>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</si>
  <si>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</si>
  <si>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</si>
  <si>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</si>
  <si>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</si>
  <si>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</si>
  <si>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</si>
  <si>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</si>
  <si>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</si>
  <si>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</si>
  <si>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</si>
  <si>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</si>
  <si>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</si>
  <si>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</si>
  <si>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</si>
  <si>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</si>
  <si>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</si>
  <si>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</si>
  <si>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</si>
  <si>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</si>
  <si>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</si>
  <si>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</si>
  <si>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</si>
  <si>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</si>
  <si>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</si>
  <si>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</si>
  <si>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</si>
  <si>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</si>
  <si>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</si>
  <si>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</si>
  <si>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</si>
  <si>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</si>
  <si>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</si>
  <si>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</si>
  <si>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</si>
  <si>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</si>
  <si>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</si>
  <si>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</si>
  <si>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</si>
  <si>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</si>
  <si>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</si>
  <si>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</si>
  <si>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</si>
  <si>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</si>
  <si>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</si>
  <si>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</si>
  <si>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</si>
  <si>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</si>
  <si>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</si>
  <si>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</si>
  <si>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</si>
  <si>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</si>
  <si>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</si>
  <si>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</si>
  <si>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</si>
  <si>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</si>
  <si>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</si>
  <si>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</si>
  <si>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</si>
  <si>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</si>
  <si>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</si>
  <si>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</si>
  <si>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</si>
  <si>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</si>
  <si>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</si>
  <si>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</si>
  <si>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</si>
  <si>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</si>
  <si>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</si>
  <si>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</si>
  <si>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</si>
  <si>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</si>
  <si>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</si>
  <si>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</si>
  <si>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</si>
  <si>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</si>
  <si>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</si>
  <si>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</si>
  <si>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</si>
  <si>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</si>
  <si>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</si>
  <si>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</si>
  <si>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</si>
  <si>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</si>
  <si>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</si>
  <si>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</si>
  <si>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</si>
  <si>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</si>
  <si>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</si>
  <si>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</si>
  <si>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</si>
  <si>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</si>
  <si>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</si>
  <si>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</si>
  <si>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</si>
  <si>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</si>
  <si>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</si>
  <si>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</si>
  <si>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</si>
  <si>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</si>
  <si>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</si>
  <si>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</si>
  <si>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</si>
  <si>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</si>
  <si>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</si>
  <si>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</si>
  <si>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</si>
  <si>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</si>
  <si>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</si>
  <si>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</si>
  <si>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</si>
  <si>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</si>
  <si>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</si>
  <si>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</si>
  <si>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</si>
  <si>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</si>
  <si>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</si>
  <si>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</si>
  <si>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</si>
  <si>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</si>
  <si>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</si>
  <si>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</si>
  <si>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</si>
  <si>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</si>
  <si>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</si>
  <si>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</si>
  <si>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</si>
  <si>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</si>
  <si>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</si>
  <si>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</si>
  <si>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</si>
  <si>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</si>
  <si>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</si>
  <si>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</si>
  <si>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</si>
  <si>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</si>
  <si>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</si>
  <si>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</si>
  <si>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</si>
  <si>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</si>
  <si>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</si>
  <si>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</si>
  <si>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</si>
  <si>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</si>
  <si>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</si>
  <si>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</si>
  <si>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</si>
  <si>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</si>
  <si>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</si>
  <si>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</si>
  <si>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</si>
  <si>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</si>
  <si>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</si>
  <si>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</si>
  <si>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</si>
  <si>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</si>
  <si>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</si>
  <si>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</si>
  <si>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</si>
  <si>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</si>
  <si>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</si>
  <si>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</si>
  <si>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</si>
  <si>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</si>
  <si>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</si>
  <si>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</si>
  <si>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</si>
  <si>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</si>
  <si>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</si>
  <si>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</si>
  <si>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</si>
  <si>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</si>
  <si>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</si>
  <si>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</si>
  <si>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</si>
  <si>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</si>
  <si>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</si>
  <si>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</si>
  <si>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</si>
  <si>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</si>
  <si>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</si>
  <si>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</si>
  <si>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</si>
  <si>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</si>
  <si>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</si>
  <si>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</si>
  <si>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</si>
  <si>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</si>
  <si>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</si>
  <si>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</si>
  <si>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</si>
  <si>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</si>
  <si>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</si>
  <si>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</si>
  <si>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</si>
  <si>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</si>
  <si>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</si>
  <si>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</si>
  <si>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</si>
  <si>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</si>
  <si>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</si>
  <si>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</si>
  <si>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</si>
  <si>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</si>
  <si>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</si>
  <si>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</si>
  <si>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</si>
  <si>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</si>
  <si>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</si>
  <si>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</si>
  <si>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</si>
  <si>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</si>
  <si>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</si>
  <si>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</si>
  <si>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</si>
  <si>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</si>
  <si>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</si>
  <si>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</si>
  <si>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</si>
  <si>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</si>
  <si>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</si>
  <si>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</si>
  <si>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</si>
  <si>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</si>
  <si>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</si>
  <si>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</si>
  <si>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</si>
  <si>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</si>
  <si>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</si>
  <si>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</si>
  <si>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</si>
  <si>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</si>
  <si>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</si>
  <si>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</si>
  <si>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</si>
  <si>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</si>
  <si>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</si>
  <si>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</si>
  <si>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</si>
  <si>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</si>
  <si>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</si>
  <si>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</si>
  <si>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</si>
  <si>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</si>
  <si>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</si>
  <si>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</si>
  <si>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</si>
  <si>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</si>
  <si>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</si>
  <si>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</si>
  <si>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</si>
  <si>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</si>
  <si>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</si>
  <si>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</si>
  <si>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</si>
  <si>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</si>
  <si>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</si>
  <si>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</si>
  <si>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</si>
  <si>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</si>
  <si>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</si>
  <si>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</si>
  <si>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</si>
  <si>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</si>
  <si>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</si>
  <si>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</si>
  <si>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</si>
  <si>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</si>
  <si>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</si>
  <si>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</si>
  <si>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</si>
  <si>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</si>
  <si>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</si>
  <si>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</si>
  <si>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</si>
  <si>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</si>
  <si>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</si>
  <si>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</si>
  <si>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</si>
  <si>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</si>
  <si>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</si>
  <si>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</si>
  <si>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</si>
  <si>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</si>
  <si>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</si>
  <si>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</si>
  <si>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</si>
  <si>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</si>
  <si>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</si>
  <si>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</si>
  <si>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</si>
  <si>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</si>
  <si>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</si>
  <si>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</si>
  <si>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</si>
  <si>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</si>
  <si>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</si>
  <si>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</si>
  <si>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</si>
  <si>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</si>
  <si>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</si>
  <si>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</si>
  <si>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</si>
  <si>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</si>
  <si>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</si>
  <si>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</si>
  <si>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</si>
  <si>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</si>
  <si>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</si>
  <si>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</si>
  <si>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</si>
  <si>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</si>
  <si>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</si>
  <si>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</si>
  <si>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</si>
  <si>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</si>
  <si>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</si>
  <si>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</si>
  <si>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</si>
  <si>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</si>
  <si>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</si>
  <si>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</si>
  <si>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</si>
  <si>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</si>
  <si>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</si>
  <si>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</si>
  <si>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</si>
  <si>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</si>
  <si>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</si>
  <si>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</si>
  <si>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</si>
  <si>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</si>
  <si>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</si>
  <si>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</si>
  <si>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</si>
  <si>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</si>
  <si>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</si>
  <si>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</si>
  <si>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</si>
  <si>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</si>
  <si>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</si>
  <si>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</si>
  <si>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</si>
  <si>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</si>
  <si>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</si>
  <si>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</si>
  <si>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</si>
  <si>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</si>
  <si>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</si>
  <si>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</si>
  <si>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</si>
  <si>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</si>
  <si>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</si>
  <si>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</si>
  <si>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</si>
  <si>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</si>
  <si>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</si>
  <si>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</si>
  <si>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</si>
  <si>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</si>
  <si>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</si>
  <si>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</si>
  <si>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</si>
  <si>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</si>
  <si>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</si>
  <si>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</si>
  <si>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</si>
  <si>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</si>
  <si>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</si>
  <si>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</si>
  <si>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</si>
  <si>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</si>
  <si>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</si>
  <si>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</si>
  <si>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</si>
  <si>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</si>
  <si>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</si>
  <si>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</si>
  <si>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</si>
  <si>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</si>
  <si>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</si>
  <si>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</si>
  <si>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</si>
  <si>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</si>
  <si>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</si>
  <si>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</si>
  <si>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</si>
  <si>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</si>
  <si>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</si>
  <si>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</si>
  <si>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</si>
  <si>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</si>
  <si>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</si>
  <si>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</si>
  <si>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</si>
  <si>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</si>
  <si>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</si>
  <si>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</si>
  <si>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</si>
  <si>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</si>
  <si>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</si>
  <si>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</si>
  <si>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</si>
  <si>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</si>
  <si>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</si>
  <si>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</si>
  <si>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</si>
  <si>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</si>
  <si>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</si>
  <si>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</si>
  <si>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</si>
  <si>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</si>
  <si>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</si>
  <si>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</si>
  <si>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</si>
  <si>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</si>
  <si>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</si>
  <si>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</si>
  <si>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</si>
  <si>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</si>
  <si>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</si>
  <si>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</si>
  <si>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</si>
  <si>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</si>
  <si>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</si>
  <si>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</si>
  <si>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</si>
  <si>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</si>
  <si>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</si>
  <si>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</si>
  <si>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</si>
  <si>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</si>
  <si>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</si>
  <si>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</si>
  <si>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</si>
  <si>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</si>
  <si>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</si>
  <si>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</si>
  <si>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</si>
  <si>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</si>
  <si>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</si>
  <si>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</si>
  <si>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</si>
  <si>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</si>
  <si>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</si>
  <si>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</si>
  <si>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</si>
  <si>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</si>
  <si>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</si>
  <si>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</si>
  <si>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</si>
  <si>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</si>
  <si>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</si>
  <si>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</si>
  <si>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</si>
  <si>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</si>
  <si>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</si>
  <si>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</si>
  <si>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</si>
  <si>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</si>
  <si>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</si>
  <si>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</si>
  <si>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</si>
  <si>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</si>
  <si>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</si>
  <si>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</si>
  <si>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</si>
  <si>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</si>
  <si>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</si>
  <si>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</si>
  <si>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</si>
  <si>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</si>
  <si>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</si>
  <si>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</si>
  <si>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</si>
  <si>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</si>
  <si>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</si>
  <si>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</si>
  <si>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</si>
  <si>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</si>
  <si>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</si>
  <si>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</si>
  <si>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</si>
  <si>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</si>
  <si>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</si>
  <si>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</si>
  <si>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</si>
  <si>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</si>
  <si>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</si>
  <si>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</si>
  <si>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</si>
  <si>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</si>
  <si>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</si>
  <si>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</si>
  <si>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</si>
  <si>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</si>
  <si>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</si>
  <si>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</si>
  <si>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</si>
  <si>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</si>
  <si>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</si>
  <si>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</si>
  <si>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</si>
  <si>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</si>
  <si>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</si>
  <si>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</si>
  <si>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</si>
  <si>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</si>
  <si>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</si>
  <si>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</si>
  <si>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</si>
  <si>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</si>
  <si>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</si>
  <si>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</si>
  <si>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</si>
  <si>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</si>
  <si>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</si>
  <si>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</si>
  <si>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</si>
  <si>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</si>
  <si>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</si>
  <si>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</si>
  <si>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</si>
  <si>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</si>
  <si>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</si>
  <si>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</si>
  <si>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</si>
  <si>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</si>
  <si>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</si>
  <si>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</si>
  <si>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</si>
  <si>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</si>
  <si>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</si>
  <si>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</si>
  <si>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</si>
  <si>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</si>
  <si>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</si>
  <si>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</si>
  <si>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</si>
  <si>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</si>
  <si>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</si>
  <si>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</si>
  <si>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</si>
  <si>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</si>
  <si>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</si>
  <si>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</si>
  <si>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</si>
  <si>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</si>
  <si>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</si>
  <si>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</si>
  <si>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</si>
  <si>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</si>
  <si>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</si>
  <si>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</si>
  <si>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</si>
  <si>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</si>
  <si>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</si>
  <si>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</si>
  <si>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</si>
  <si>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</si>
  <si>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</si>
  <si>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</si>
  <si>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</si>
  <si>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</si>
  <si>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</si>
  <si>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</si>
  <si>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</si>
  <si>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</si>
  <si>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</si>
  <si>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</si>
  <si>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</si>
  <si>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</si>
  <si>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</si>
  <si>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</si>
  <si>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</si>
  <si>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</si>
  <si>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</si>
  <si>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</si>
  <si>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</si>
  <si>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</si>
  <si>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</si>
  <si>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</si>
  <si>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</si>
  <si>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</si>
  <si>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</si>
  <si>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</si>
  <si>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</si>
  <si>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</si>
  <si>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</si>
  <si>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</si>
  <si>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</si>
  <si>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</si>
  <si>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</si>
  <si>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</si>
  <si>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</si>
  <si>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</si>
  <si>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</si>
  <si>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</si>
  <si>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</si>
  <si>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</si>
  <si>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</si>
  <si>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</si>
  <si>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</si>
  <si>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</si>
  <si>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</si>
  <si>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</si>
  <si>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</si>
  <si>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</si>
  <si>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</si>
  <si>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</si>
  <si>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</si>
  <si>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</si>
  <si>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</si>
  <si>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</si>
  <si>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</si>
  <si>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</si>
  <si>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</si>
  <si>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</si>
  <si>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</si>
  <si>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</si>
  <si>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</si>
  <si>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</si>
  <si>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</si>
  <si>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</si>
  <si>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</si>
  <si>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</si>
  <si>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</si>
  <si>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</si>
  <si>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</si>
  <si>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</si>
  <si>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</si>
  <si>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</si>
  <si>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</si>
  <si>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</si>
  <si>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</si>
  <si>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</si>
  <si>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</si>
  <si>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</si>
  <si>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</si>
  <si>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</si>
  <si>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</si>
  <si>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</si>
  <si>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</si>
  <si>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</si>
  <si>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</si>
  <si>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</si>
  <si>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</si>
  <si>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</si>
  <si>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</si>
  <si>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</si>
  <si>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</si>
  <si>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</si>
  <si>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</si>
  <si>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</si>
  <si>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</si>
  <si>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</si>
  <si>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</si>
  <si>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</si>
  <si>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</si>
  <si>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</si>
  <si>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</si>
  <si>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</si>
  <si>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</si>
  <si>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</si>
  <si>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</si>
  <si>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</si>
  <si>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</si>
  <si>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</si>
  <si>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</si>
  <si>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</si>
  <si>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</si>
  <si>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</si>
  <si>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</si>
  <si>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</si>
  <si>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</si>
  <si>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</si>
  <si>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</si>
  <si>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</si>
  <si>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</si>
  <si>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</si>
  <si>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</si>
  <si>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</si>
  <si>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</si>
  <si>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</si>
  <si>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</si>
  <si>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</si>
  <si>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</si>
  <si>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</si>
  <si>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</si>
  <si>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</si>
  <si>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</si>
  <si>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</si>
  <si>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</si>
  <si>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</si>
  <si>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</si>
  <si>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</si>
  <si>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</si>
  <si>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</si>
  <si>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</si>
  <si>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</si>
  <si>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</si>
  <si>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</si>
  <si>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</si>
  <si>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</si>
  <si>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</si>
  <si>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</si>
  <si>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</si>
  <si>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</si>
  <si>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</si>
  <si>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</si>
  <si>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</si>
  <si>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</si>
  <si>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</si>
  <si>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</si>
  <si>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</si>
  <si>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</si>
  <si>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</si>
  <si>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</si>
  <si>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</si>
  <si>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</si>
  <si>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</si>
  <si>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</si>
  <si>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</si>
  <si>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</si>
  <si>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</si>
  <si>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</si>
  <si>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</si>
  <si>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</si>
  <si>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</si>
  <si>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</si>
  <si>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</si>
  <si>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</si>
  <si>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</si>
  <si>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</si>
  <si>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</si>
  <si>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</si>
  <si>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</si>
  <si>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</si>
  <si>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</si>
  <si>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</si>
  <si>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</si>
  <si>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</si>
  <si>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</si>
  <si>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</si>
  <si>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</si>
  <si>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</si>
  <si>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</si>
  <si>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</si>
  <si>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</si>
  <si>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</si>
  <si>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</si>
  <si>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</si>
  <si>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</si>
  <si>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</si>
  <si>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</si>
  <si>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</si>
  <si>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</si>
  <si>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</si>
  <si>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</si>
  <si>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</si>
  <si>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</si>
  <si>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</si>
  <si>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</si>
  <si>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</si>
  <si>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</si>
  <si>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</si>
  <si>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</si>
  <si>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</si>
  <si>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</si>
  <si>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</si>
  <si>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</si>
  <si>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</si>
  <si>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</si>
  <si>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</si>
  <si>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</si>
  <si>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</si>
  <si>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</si>
  <si>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</si>
  <si>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</si>
  <si>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</si>
  <si>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</si>
  <si>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</si>
  <si>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</si>
  <si>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</si>
  <si>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</si>
  <si>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</si>
  <si>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</si>
  <si>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</si>
  <si>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</si>
  <si>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</si>
  <si>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</si>
  <si>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</si>
  <si>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</si>
  <si>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</si>
  <si>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</si>
  <si>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</si>
  <si>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</si>
  <si>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</si>
  <si>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</si>
  <si>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</si>
  <si>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</si>
  <si>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</si>
  <si>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</si>
  <si>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</si>
  <si>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</si>
  <si>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</si>
  <si>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</si>
  <si>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</si>
  <si>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</si>
  <si>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</si>
  <si>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</si>
  <si>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</si>
  <si>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</si>
  <si>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</si>
  <si>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</si>
  <si>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</si>
  <si>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</si>
  <si>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</si>
  <si>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</si>
  <si>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</si>
  <si>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</si>
  <si>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</si>
  <si>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</si>
  <si>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</si>
  <si>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</si>
  <si>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</si>
  <si>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</si>
  <si>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</si>
  <si>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</si>
  <si>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</si>
  <si>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</si>
  <si>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</si>
  <si>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</si>
  <si>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</si>
  <si>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</si>
  <si>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</si>
  <si>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</si>
  <si>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</si>
  <si>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</si>
  <si>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</si>
  <si>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</si>
  <si>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</si>
  <si>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</si>
  <si>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</si>
  <si>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</si>
  <si>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</si>
  <si>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</si>
  <si>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</si>
  <si>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</si>
  <si>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</si>
  <si>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</si>
  <si>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</si>
  <si>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</si>
  <si>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</si>
  <si>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</si>
  <si>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</si>
  <si>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</si>
  <si>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</si>
  <si>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</si>
  <si>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</si>
  <si>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</si>
  <si>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</si>
  <si>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</si>
  <si>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</si>
  <si>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</si>
  <si>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</si>
  <si>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</si>
  <si>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</si>
  <si>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</si>
  <si>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</si>
  <si>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</si>
  <si>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</si>
  <si>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</si>
  <si>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</si>
  <si>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</si>
  <si>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</si>
  <si>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</si>
  <si>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</si>
  <si>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</si>
  <si>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</si>
  <si>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</si>
  <si>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</si>
  <si>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</si>
  <si>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</si>
  <si>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</si>
  <si>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</si>
  <si>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</si>
  <si>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</si>
  <si>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</si>
  <si>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</si>
  <si>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</si>
  <si>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</si>
  <si>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</si>
  <si>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</si>
  <si>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</si>
  <si>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</si>
  <si>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</si>
  <si>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</si>
  <si>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</si>
  <si>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</si>
  <si>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</si>
  <si>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</si>
  <si>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</si>
  <si>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</si>
  <si>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</si>
  <si>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</si>
  <si>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</si>
  <si>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</si>
  <si>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</si>
  <si>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</si>
  <si>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</si>
  <si>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</si>
  <si>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</si>
  <si>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</si>
  <si>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</si>
  <si>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</si>
  <si>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</si>
  <si>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</si>
  <si>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</si>
  <si>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</si>
  <si>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</si>
  <si>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</si>
  <si>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</si>
  <si>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</si>
  <si>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</si>
  <si>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</si>
  <si>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</si>
  <si>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</si>
  <si>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</si>
  <si>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</si>
  <si>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</si>
  <si>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</si>
  <si>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</si>
  <si>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</si>
  <si>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</si>
  <si>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</si>
  <si>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</si>
  <si>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</si>
  <si>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</si>
  <si>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</si>
  <si>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</si>
  <si>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</si>
  <si>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</si>
  <si>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</si>
  <si>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</si>
  <si>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</si>
  <si>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</si>
  <si>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</si>
  <si>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</si>
  <si>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</si>
  <si>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</si>
  <si>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</si>
  <si>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</si>
  <si>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</si>
  <si>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</si>
  <si>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</si>
  <si>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</si>
  <si>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</si>
  <si>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</si>
  <si>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</si>
  <si>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</si>
  <si>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</si>
  <si>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</si>
  <si>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</si>
  <si>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</si>
  <si>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</si>
  <si>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</si>
  <si>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</si>
  <si>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</si>
  <si>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</si>
  <si>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</si>
  <si>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</si>
  <si>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</si>
  <si>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</si>
  <si>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</si>
  <si>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</si>
  <si>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</si>
  <si>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</si>
  <si>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</si>
  <si>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</si>
  <si>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</si>
  <si>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</si>
  <si>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</si>
  <si>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</si>
  <si>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</si>
  <si>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</si>
  <si>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</si>
  <si>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</si>
  <si>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</si>
  <si>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</si>
  <si>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</si>
  <si>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</si>
  <si>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</si>
  <si>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</si>
  <si>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</si>
  <si>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</si>
  <si>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</si>
  <si>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</si>
  <si>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</si>
  <si>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</si>
  <si>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</si>
  <si>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</si>
  <si>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</si>
  <si>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</si>
  <si>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</si>
  <si>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</si>
  <si>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</si>
  <si>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</si>
  <si>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</si>
  <si>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</si>
  <si>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</si>
  <si>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</si>
  <si>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</si>
  <si>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</si>
  <si>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</si>
  <si>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</si>
  <si>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</si>
  <si>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</si>
  <si>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</si>
  <si>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</si>
  <si>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</si>
  <si>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</si>
  <si>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</si>
  <si>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</si>
  <si>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</si>
  <si>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</si>
  <si>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</si>
  <si>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</si>
  <si>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</si>
  <si>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</si>
  <si>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</si>
  <si>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</si>
  <si>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</si>
  <si>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</si>
  <si>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</si>
  <si>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</si>
  <si>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</si>
  <si>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</si>
  <si>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</si>
  <si>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</si>
  <si>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</si>
  <si>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</si>
  <si>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</si>
  <si>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</si>
  <si>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</si>
  <si>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</si>
  <si>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</si>
  <si>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</si>
  <si>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</si>
  <si>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</si>
  <si>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</si>
  <si>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</si>
  <si>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</si>
  <si>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</si>
  <si>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</si>
  <si>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</si>
  <si>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</si>
  <si>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</si>
  <si>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</si>
  <si>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</si>
  <si>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</si>
  <si>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</si>
  <si>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</si>
  <si>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</si>
  <si>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</si>
  <si>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</si>
  <si>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</si>
  <si>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</si>
  <si>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</si>
  <si>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</si>
  <si>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</si>
  <si>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</si>
  <si>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</si>
  <si>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</si>
  <si>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</si>
  <si>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</si>
  <si>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</si>
  <si>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</si>
  <si>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</si>
  <si>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</si>
  <si>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</si>
  <si>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</si>
  <si>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</si>
  <si>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</si>
  <si>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03-03/495 от 27.10.2023 ГУП Чувашской Республики "БОС" Минстроя Чувашии в сфере водоснабжения и водоотведения по развитию, модернизации и реконструкции системы водоcнабжения и водоотведения на 2024-2026 годы</t>
  </si>
  <si>
    <t>01.01.2024</t>
  </si>
  <si>
    <t>31.12.2026</t>
  </si>
  <si>
    <t>Инвестиционная программа № 03-03/533 от 16.11.2022 ООО «АКВАСТРОЙ» в сфере водоснабжения и водоотведения по развитию муниципальных систем водоснабжения и водоотведения, на территории муниципального округа Чебоксарский на 2022-2026 годы</t>
  </si>
  <si>
    <t>16.11.2022</t>
  </si>
  <si>
    <t>Инвестиционная программа от 13.10.2020 АО "Водоканал"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</si>
  <si>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</si>
  <si>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</si>
  <si>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территории муниципального округа Чебоксарский на 2023-2026 годы</t>
  </si>
  <si>
    <t>01.01.2023</t>
  </si>
  <si>
    <t>Инвестиционная программа от 20.10.2023 АО "Водоканал" в сфере холодного водоснабжения по модернизации и развитию муниципальных систем водоснабжения и водоотведения, на территории городского округа Чебоксары на 2024-2028 годы</t>
  </si>
  <si>
    <t>31.12.2028</t>
  </si>
  <si>
    <t>Инвестиционная программа от 29.12.2023 ООО "Мой дом" в сфере водоснабжения и водоотведения по модернизации и развитию муниципальных систем водоснабжения и водоотведения, на территории муниципального округа Комсомольский на 2024-2032 годы</t>
  </si>
  <si>
    <t>31.12.2032</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</si>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</sst>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9" customWidth="1"/>
    <col min="2" max="2" width="9.140625" style="2019" customWidth="1"/>
    <col min="3" max="3" width="16.42578125" style="2019" customWidth="1"/>
    <col min="4" max="25" width="6.28515625" style="2019" customWidth="1"/>
    <col min="26" max="28" width="11" style="201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I39" sqref="I39"/>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2025</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0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6" sqref="H16"/>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Моргаушский муниципальный округ(97532000)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4" sqref="M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МУП ЖКХ "Моргаушское" Моргаушского района</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INDEX(VD_NAME_LIST,MATCH("4189677",VD_ID_LIST,0))</f>
        <v>Подключение (технологическое присоединение) к централизованной системе водоснабжения</v>
      </c>
      <c r="F13" s="2071" t="s">
        <v>65</v>
      </c>
      <c r="G13" s="2072"/>
      <c r="H13" s="2073">
        <v>1</v>
      </c>
      <c r="I13" s="2064" t="str">
        <f>IF(U13="","",INDEX(TERRITORY_MR_LIST,MATCH(U13,TERRITORY_LIST_ID,0)))</f>
        <v>Территория 1</v>
      </c>
      <c r="J13" s="2066" t="s">
        <v>19</v>
      </c>
      <c r="K13" s="540"/>
      <c r="L13" s="465" t="s">
        <v>108</v>
      </c>
      <c r="M13" s="541" t="s">
        <v>22</v>
      </c>
      <c r="N13" s="744"/>
      <c r="O13" s="1344" t="s">
        <v>116</v>
      </c>
      <c r="P13" s="1341" t="str">
        <f>$E$13</f>
        <v>Подключение (технологическое присоединение) к централизованной системе водоснабжения</v>
      </c>
      <c r="Q13" s="1341" t="str">
        <f>IF($F$13="нет","без дифференциации",$I$13)</f>
        <v>Территория 1</v>
      </c>
      <c r="R13" s="1341" t="str">
        <f>IF($J$13="нет","без дифференциации",M13)</f>
        <v>без дифференциации</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50"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МУП ЖКХ "Моргаушское" Моргаушского района</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107</v>
      </c>
      <c r="L10" s="2056" t="s">
        <v>87</v>
      </c>
      <c r="M10" s="2056"/>
      <c r="N10" s="50" t="s">
        <v>129</v>
      </c>
      <c r="O10" s="50" t="s">
        <v>107</v>
      </c>
      <c r="P10" s="2056" t="s">
        <v>87</v>
      </c>
      <c r="Q10" s="2056"/>
      <c r="R10" s="50" t="s">
        <v>129</v>
      </c>
      <c r="S10" s="221" t="s">
        <v>107</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МУП ЖКХ "Моргаушское" Моргаушского района</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108</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МУП ЖКХ "Моргаушское" Моргаушского района</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298</v>
      </c>
      <c r="E8" s="2141"/>
      <c r="F8" s="2141"/>
      <c r="G8" s="2144" t="s">
        <v>299</v>
      </c>
      <c r="J8" s="393">
        <v>11</v>
      </c>
    </row>
    <row r="9" spans="1:10" ht="11.4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Чувашская республика</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2112000281</v>
      </c>
      <c r="G14" s="943" t="s">
        <v>307</v>
      </c>
      <c r="H14" s="413"/>
      <c r="J14" s="393">
        <v>0</v>
      </c>
    </row>
    <row r="15" spans="1:10" ht="22.5" hidden="1" customHeight="1">
      <c r="A15" s="395"/>
      <c r="B15" s="440"/>
      <c r="C15" s="395"/>
      <c r="D15" s="940" t="s">
        <v>308</v>
      </c>
      <c r="E15" s="941" t="s">
        <v>309</v>
      </c>
      <c r="F15" s="942" t="str">
        <f>IF(kpp="","",kpp)</f>
        <v>211201001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МУП ЖКХ "Моргаушское" Моргаушского района</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15"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350</v>
      </c>
      <c r="I1" s="2162"/>
      <c r="V1" s="1535" t="s">
        <v>14</v>
      </c>
    </row>
    <row r="2" spans="1:22" s="1563" customFormat="1" ht="14.25" hidden="1" customHeight="1">
      <c r="C2" s="1547"/>
      <c r="D2" s="2166" t="s">
        <v>108</v>
      </c>
      <c r="E2" s="2168"/>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МУП ЖКХ "Моргаушское" Моргаушского района</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298</v>
      </c>
      <c r="E10" s="2163"/>
      <c r="F10" s="2163"/>
      <c r="G10" s="2163"/>
      <c r="H10" s="2163"/>
      <c r="I10" s="2163"/>
      <c r="J10" s="2113" t="s">
        <v>299</v>
      </c>
      <c r="V10" s="1535">
        <v>14</v>
      </c>
    </row>
    <row r="11" spans="1:22" ht="27.4" customHeight="1">
      <c r="C11" s="1444"/>
      <c r="D11" s="2056" t="s">
        <v>87</v>
      </c>
      <c r="E11" s="2113" t="s">
        <v>104</v>
      </c>
      <c r="F11" s="2116" t="s">
        <v>87</v>
      </c>
      <c r="G11" s="2117"/>
      <c r="H11" s="2115" t="s">
        <v>383</v>
      </c>
      <c r="I11" s="2115" t="s">
        <v>384</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108</v>
      </c>
      <c r="E14" s="2168"/>
      <c r="F14" s="1545"/>
      <c r="G14" s="1544" t="s">
        <v>108</v>
      </c>
      <c r="H14" s="1551"/>
      <c r="I14" s="1549"/>
      <c r="J14" s="2100" t="s">
        <v>385</v>
      </c>
      <c r="K14" s="1535"/>
      <c r="R14" s="438" t="s">
        <v>379</v>
      </c>
      <c r="S14" s="438" t="s">
        <v>379</v>
      </c>
      <c r="V14" s="1535">
        <v>14</v>
      </c>
    </row>
    <row r="15" spans="1:22" ht="14.65" customHeight="1">
      <c r="A15" s="1535"/>
      <c r="C15" s="1444"/>
      <c r="D15" s="2167"/>
      <c r="E15" s="2169"/>
      <c r="F15" s="343"/>
      <c r="G15" s="801"/>
      <c r="H15" s="801" t="s">
        <v>381</v>
      </c>
      <c r="I15" s="251"/>
      <c r="J15" s="2101"/>
      <c r="K15" s="1535"/>
      <c r="R15" s="438"/>
      <c r="S15" s="438"/>
      <c r="V15" s="1535">
        <v>14</v>
      </c>
    </row>
    <row r="16" spans="1:22" ht="14.65" customHeight="1">
      <c r="A16" s="1535"/>
      <c r="C16" s="1444"/>
      <c r="D16" s="343"/>
      <c r="E16" s="801" t="s">
        <v>121</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МУП ЖКХ "Моргаушское" Моргаушского района</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298</v>
      </c>
      <c r="F7" s="2144"/>
      <c r="G7" s="2145"/>
      <c r="H7" s="2145"/>
      <c r="I7" s="2145"/>
      <c r="J7" s="2145"/>
      <c r="K7" s="2145"/>
      <c r="L7" s="2113" t="s">
        <v>299</v>
      </c>
      <c r="W7" s="385">
        <v>14</v>
      </c>
    </row>
    <row r="8" spans="1:23" ht="48.2"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МУП ЖКХ "Моргаушское" Моргаушского района</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65"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65"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65"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МУП ЖКХ "Моргаушское" Моргаушского района</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65"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65"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4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4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65"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65"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МУП ЖКХ "Моргаушское" Моргаушского района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МУП ЖКХ "Моргаушское" Моргаушского района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899999999999999"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МУП ЖКХ "Моргаушское" Моргаушского района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15" customHeight="1">
      <c r="E22" s="2137" t="str">
        <f>IF(org=0,"Не определено",org)</f>
        <v>МУП ЖКХ "Моргаушское" Моргаушского района</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1" t="s">
        <v>104</v>
      </c>
      <c r="G25" s="2272"/>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56"/>
      <c r="AF25" s="1559">
        <v>11</v>
      </c>
    </row>
    <row r="26" spans="1:32" ht="11.45" customHeight="1">
      <c r="E26" s="649"/>
      <c r="F26" s="2271" t="s">
        <v>562</v>
      </c>
      <c r="G26" s="2272"/>
      <c r="H26" s="1580" t="str">
        <f>IF(H24="","",INDEX(DIFFERENTIATION_UNMERGE_AREA,MATCH(H24,DIFFERENTIATION_ID_DIFF,0)))</f>
        <v/>
      </c>
      <c r="I26" s="1580" t="str">
        <f>IF(I24="","",INDEX(DIFFERENTIATION_UNMERGE_AREA,MATCH(I24,DIFFERENTIATION_ID_DIFF,0)))</f>
        <v>Территория 1</v>
      </c>
      <c r="J26" s="2056"/>
      <c r="AF26" s="1559">
        <v>11</v>
      </c>
    </row>
    <row r="27" spans="1:32" ht="11.45" customHeight="1">
      <c r="E27" s="649"/>
      <c r="F27" s="2271" t="s">
        <v>563</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4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578</v>
      </c>
      <c r="C82" s="673"/>
      <c r="D82" s="671"/>
      <c r="E82" s="484" t="str">
        <f>FHD_NUM_P_44</f>
        <v>7</v>
      </c>
      <c r="F82" s="1806" t="str">
        <f>FHD_P_44</f>
        <v>Объём поднятой воды</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579</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582</v>
      </c>
      <c r="D96" s="1566"/>
      <c r="E96" s="484" t="str">
        <f>FHD_NUM_P_58</f>
        <v/>
      </c>
      <c r="F96" s="1806" t="str">
        <f>FHD_P_58</f>
        <v/>
      </c>
      <c r="G96" s="1807" t="s">
        <v>579</v>
      </c>
      <c r="H96" s="908"/>
      <c r="I96" s="515"/>
      <c r="J96" s="227" t="str">
        <f>FHD_NOTE_P_58</f>
        <v/>
      </c>
      <c r="K96" s="481"/>
      <c r="AF96" s="1559">
        <v>0</v>
      </c>
    </row>
    <row r="97" spans="1:32" ht="18.75" hidden="1" customHeight="1">
      <c r="A97" s="2269"/>
      <c r="D97" s="1566"/>
      <c r="E97" s="484" t="str">
        <f>FHD_NUM_P_59</f>
        <v/>
      </c>
      <c r="F97" s="1806" t="str">
        <f>FHD_P_59</f>
        <v/>
      </c>
      <c r="G97" s="1807" t="s">
        <v>579</v>
      </c>
      <c r="H97" s="908"/>
      <c r="I97" s="515"/>
      <c r="J97" s="227" t="str">
        <f>FHD_NOTE_P_59</f>
        <v/>
      </c>
      <c r="K97" s="481"/>
      <c r="AF97" s="1559">
        <v>0</v>
      </c>
    </row>
    <row r="98" spans="1:32" ht="18.75" hidden="1" customHeight="1">
      <c r="A98" s="2269"/>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customHeight="1">
      <c r="A115" s="2269" t="s">
        <v>592</v>
      </c>
      <c r="B115" s="841"/>
      <c r="C115" s="673"/>
      <c r="D115" s="671"/>
      <c r="E115" s="484" t="str">
        <f>FHD_NUM_P_75</f>
        <v>14</v>
      </c>
      <c r="F115" s="1806" t="str">
        <f>FHD_P_75</f>
        <v>Расход воды на собственные нужды, в том числе:</v>
      </c>
      <c r="G115" s="1802" t="s">
        <v>556</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556</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556</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МУП ЖКХ "Моргаушское" Моргаушского района</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2"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108</v>
      </c>
      <c r="E14" s="2282" t="s">
        <v>104</v>
      </c>
      <c r="F14" s="2283"/>
      <c r="G14" s="2284"/>
      <c r="H14" s="2278" t="str">
        <f>IF(A14="","",INDEX(DIFFERENTIATION_UNMERGE_VD,MATCH(A14,DIFFERENTIATION_ID_DIFF,0)))</f>
        <v>Подключение (технологическое присоединение) к централизованной системе водоснабжения</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617</v>
      </c>
      <c r="J6" s="2114"/>
      <c r="K6" s="2114"/>
      <c r="L6" s="2114"/>
      <c r="M6" s="2114"/>
      <c r="O6" s="494"/>
      <c r="AK6" s="1559">
        <v>55</v>
      </c>
    </row>
    <row r="7" spans="1:37" ht="25.15" customHeight="1">
      <c r="I7" s="2137" t="str">
        <f>IF(org=0,"Не определено",org)</f>
        <v>МУП ЖКХ "Моргаушское" Моргаушского района</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1" t="s">
        <v>104</v>
      </c>
      <c r="K10" s="2272"/>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6" t="s">
        <v>299</v>
      </c>
      <c r="AK10" s="1559">
        <v>11</v>
      </c>
    </row>
    <row r="11" spans="1:37" ht="11.45" customHeight="1">
      <c r="E11" s="1973" t="s">
        <v>619</v>
      </c>
      <c r="I11" s="649"/>
      <c r="J11" s="2271" t="s">
        <v>562</v>
      </c>
      <c r="K11" s="2272"/>
      <c r="L11" s="1952" t="str">
        <f>IF(L9="","",INDEX(DIFFERENTIATION_UNMERGE_AREA,MATCH(L9,DIFFERENTIATION_ID_DIFF,0)))</f>
        <v/>
      </c>
      <c r="M11" s="1952" t="str">
        <f>IF(M9="","",INDEX(DIFFERENTIATION_UNMERGE_AREA,MATCH(M9,DIFFERENTIATION_ID_DIFF,0)))</f>
        <v>Территория 1</v>
      </c>
      <c r="O11" s="2056"/>
      <c r="AK11" s="1559">
        <v>11</v>
      </c>
    </row>
    <row r="12" spans="1:37" ht="11.45" customHeight="1">
      <c r="E12" s="1973" t="s">
        <v>620</v>
      </c>
      <c r="I12" s="1590"/>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4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МУП ЖКХ "Моргаушское" Моргаушского района</v>
      </c>
      <c r="J6" s="2137"/>
      <c r="K6" s="2137"/>
      <c r="L6" s="2137"/>
      <c r="M6" s="204"/>
      <c r="W6" s="1559">
        <v>17</v>
      </c>
    </row>
    <row r="7" spans="1:23" ht="14.65" customHeight="1">
      <c r="H7" s="314"/>
      <c r="I7" s="395"/>
      <c r="J7" s="401"/>
      <c r="K7" s="401"/>
      <c r="L7" s="690"/>
      <c r="M7" s="131"/>
      <c r="W7" s="1559">
        <v>14</v>
      </c>
    </row>
    <row r="8" spans="1:23" ht="14.65" customHeight="1">
      <c r="H8" s="314"/>
      <c r="I8" s="2285" t="s">
        <v>298</v>
      </c>
      <c r="J8" s="2286"/>
      <c r="K8" s="2286"/>
      <c r="L8" s="2287"/>
      <c r="M8" s="2288" t="s">
        <v>299</v>
      </c>
      <c r="W8" s="1559">
        <v>14</v>
      </c>
    </row>
    <row r="9" spans="1:23" ht="35.65" customHeight="1">
      <c r="E9" s="1974" t="s">
        <v>616</v>
      </c>
      <c r="F9" s="1974" t="s">
        <v>622</v>
      </c>
      <c r="H9" s="314"/>
      <c r="I9" s="1948" t="s">
        <v>87</v>
      </c>
      <c r="J9" s="1949" t="s">
        <v>300</v>
      </c>
      <c r="K9" s="1987" t="s">
        <v>564</v>
      </c>
      <c r="L9" s="1988" t="s">
        <v>301</v>
      </c>
      <c r="M9" s="2288"/>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702</v>
      </c>
      <c r="F6" s="2114"/>
      <c r="G6" s="2114"/>
      <c r="H6" s="2114"/>
      <c r="I6" s="2114"/>
      <c r="J6" s="494"/>
      <c r="AF6" s="1559">
        <v>30</v>
      </c>
    </row>
    <row r="7" spans="1:32" ht="11.45" customHeight="1">
      <c r="E7" s="2137" t="str">
        <f>IF(org=0,"Не определено",org)</f>
        <v>МУП ЖКХ "Моргаушское" Моргаушского района</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1" t="s">
        <v>104</v>
      </c>
      <c r="G10" s="2272"/>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562</v>
      </c>
      <c r="G11" s="2272"/>
      <c r="H11" s="1480" t="str">
        <f>IF(H9="","",INDEX(DIFFERENTIATION_UNMERGE_AREA,MATCH(H9,DIFFERENTIATION_ID_DIFF,0)))</f>
        <v/>
      </c>
      <c r="I11" s="1480" t="str">
        <f>IF(I9="","",INDEX(DIFFERENTIATION_UNMERGE_AREA,MATCH(I9,DIFFERENTIATION_ID_DIFF,0)))</f>
        <v>Территория 1</v>
      </c>
      <c r="J11" s="2056"/>
      <c r="AF11" s="1559">
        <v>11</v>
      </c>
    </row>
    <row r="12" spans="1:32" ht="1.1499999999999999"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4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773</v>
      </c>
      <c r="F6" s="2165"/>
      <c r="G6" s="2165"/>
      <c r="H6" s="2165"/>
      <c r="I6" s="2165"/>
      <c r="J6" s="494"/>
      <c r="AF6" s="1559">
        <v>32</v>
      </c>
    </row>
    <row r="7" spans="1:32" ht="25.15" customHeight="1">
      <c r="E7" s="2137" t="str">
        <f>IF(org=0,"Не определено",org)</f>
        <v>МУП ЖКХ "Моргаушское" Моргаушского района</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1" t="s">
        <v>104</v>
      </c>
      <c r="G10" s="2272"/>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562</v>
      </c>
      <c r="G11" s="2272"/>
      <c r="H11" s="1587" t="str">
        <f>IF(H9="","",INDEX(DIFFERENTIATION_UNMERGE_AREA,MATCH(H9,DIFFERENTIATION_ID_DIFF,0)))</f>
        <v/>
      </c>
      <c r="I11" s="1587" t="str">
        <f>IF(I9="","",INDEX(DIFFERENTIATION_UNMERGE_AREA,MATCH(I9,DIFFERENTIATION_ID_DIFF,0)))</f>
        <v>Территория 1</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4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МУП ЖКХ "Моргаушское" Моргаушского района</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1" t="s">
        <v>104</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водоснабжения</v>
      </c>
      <c r="J7" s="2292"/>
      <c r="K7" s="2115"/>
      <c r="L7" s="447"/>
      <c r="X7" s="443">
        <v>11</v>
      </c>
    </row>
    <row r="8" spans="1:24" ht="11.45" customHeight="1">
      <c r="A8" s="642"/>
      <c r="D8" s="649"/>
      <c r="E8" s="2271" t="s">
        <v>562</v>
      </c>
      <c r="F8" s="2272"/>
      <c r="G8" s="2291" t="str">
        <f>IF(G6="","",INDEX(DIFFERENTIATION_UNMERGE_AREA,MATCH(G6,DIFFERENTIATION_ID_DIFF,0)))</f>
        <v/>
      </c>
      <c r="H8" s="2292"/>
      <c r="I8" s="2291" t="str">
        <f>IF(I6="","",INDEX(DIFFERENTIATION_UNMERGE_AREA,MATCH(I6,DIFFERENTIATION_ID_DIFF,0)))</f>
        <v>Территория 1</v>
      </c>
      <c r="J8" s="2292"/>
      <c r="K8" s="2120"/>
      <c r="L8" s="447"/>
      <c r="X8" s="443">
        <v>11</v>
      </c>
    </row>
    <row r="9" spans="1:24" ht="11.45" customHeight="1">
      <c r="A9" s="642"/>
      <c r="D9" s="649"/>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4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108</v>
      </c>
      <c r="E13" s="217" t="s">
        <v>807</v>
      </c>
      <c r="F13" s="598" t="s">
        <v>808</v>
      </c>
      <c r="G13" s="495"/>
      <c r="H13" s="599"/>
      <c r="I13" s="495"/>
      <c r="J13" s="599"/>
      <c r="K13" s="227" t="s">
        <v>809</v>
      </c>
      <c r="L13" s="658"/>
      <c r="X13" s="443">
        <v>0</v>
      </c>
    </row>
    <row r="14" spans="1:24" ht="22.5" hidden="1" customHeight="1">
      <c r="A14" s="2293"/>
      <c r="D14" s="477" t="s">
        <v>109</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110</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45" customHeight="1">
      <c r="A36" s="964"/>
      <c r="B36" s="456"/>
      <c r="D36" s="965"/>
      <c r="E36" s="966"/>
      <c r="X36" s="447">
        <v>11</v>
      </c>
    </row>
    <row r="37" spans="1:24" s="1563" customFormat="1" ht="22.5" customHeight="1">
      <c r="A37" s="2293" t="s">
        <v>852</v>
      </c>
      <c r="B37" s="449"/>
      <c r="D37" s="884">
        <v>1</v>
      </c>
      <c r="E37" s="645" t="s">
        <v>853</v>
      </c>
      <c r="F37" s="598" t="s">
        <v>808</v>
      </c>
      <c r="G37" s="495"/>
      <c r="H37" s="457"/>
      <c r="I37" s="495"/>
      <c r="J37" s="457"/>
      <c r="K37" s="227" t="s">
        <v>854</v>
      </c>
      <c r="X37" s="694">
        <v>0</v>
      </c>
    </row>
    <row r="38" spans="1:24" s="1563" customFormat="1" ht="22.5" customHeight="1">
      <c r="A38" s="2293"/>
      <c r="B38" s="449"/>
      <c r="D38" s="607" t="s">
        <v>109</v>
      </c>
      <c r="E38" s="963" t="s">
        <v>855</v>
      </c>
      <c r="F38" s="967" t="s">
        <v>544</v>
      </c>
      <c r="G38" s="967" t="s">
        <v>544</v>
      </c>
      <c r="H38" s="961"/>
      <c r="I38" s="967" t="s">
        <v>544</v>
      </c>
      <c r="J38" s="961"/>
      <c r="K38" s="962"/>
      <c r="X38" s="694">
        <v>0</v>
      </c>
    </row>
    <row r="39" spans="1:24" s="1563" customFormat="1" ht="33.75" customHeight="1">
      <c r="A39" s="2293"/>
      <c r="B39" s="449"/>
      <c r="D39" s="603" t="s">
        <v>710</v>
      </c>
      <c r="E39" s="661" t="s">
        <v>856</v>
      </c>
      <c r="F39" s="598" t="s">
        <v>857</v>
      </c>
      <c r="G39" s="606"/>
      <c r="H39" s="954"/>
      <c r="I39" s="606"/>
      <c r="J39" s="954"/>
      <c r="K39" s="227" t="s">
        <v>858</v>
      </c>
      <c r="X39" s="694">
        <v>0</v>
      </c>
    </row>
    <row r="40" spans="1:24" s="1563" customFormat="1" ht="33.75" customHeight="1">
      <c r="A40" s="2293"/>
      <c r="B40" s="449"/>
      <c r="D40" s="603" t="s">
        <v>713</v>
      </c>
      <c r="E40" s="661" t="s">
        <v>859</v>
      </c>
      <c r="F40" s="958" t="s">
        <v>860</v>
      </c>
      <c r="G40" s="679"/>
      <c r="H40" s="954"/>
      <c r="I40" s="679"/>
      <c r="J40" s="954"/>
      <c r="K40" s="227" t="s">
        <v>861</v>
      </c>
      <c r="X40" s="694">
        <v>0</v>
      </c>
    </row>
    <row r="41" spans="1:24" s="1563" customFormat="1" ht="22.5" customHeight="1">
      <c r="A41" s="2293"/>
      <c r="B41" s="449"/>
      <c r="D41" s="603" t="s">
        <v>89</v>
      </c>
      <c r="E41" s="660" t="s">
        <v>862</v>
      </c>
      <c r="F41" s="598" t="s">
        <v>544</v>
      </c>
      <c r="G41" s="598" t="s">
        <v>544</v>
      </c>
      <c r="H41" s="955"/>
      <c r="I41" s="598" t="s">
        <v>544</v>
      </c>
      <c r="J41" s="955"/>
      <c r="K41" s="240"/>
      <c r="X41" s="694">
        <v>0</v>
      </c>
    </row>
    <row r="42" spans="1:24" s="1563" customFormat="1" ht="45" customHeight="1">
      <c r="A42" s="2293"/>
      <c r="B42" s="449"/>
      <c r="D42" s="603" t="s">
        <v>322</v>
      </c>
      <c r="E42" s="661" t="s">
        <v>863</v>
      </c>
      <c r="F42" s="598" t="s">
        <v>556</v>
      </c>
      <c r="G42" s="495"/>
      <c r="H42" s="955"/>
      <c r="I42" s="495"/>
      <c r="J42" s="955"/>
      <c r="K42" s="240" t="s">
        <v>864</v>
      </c>
      <c r="X42" s="694">
        <v>0</v>
      </c>
    </row>
    <row r="43" spans="1:24" s="1563" customFormat="1" ht="45" customHeight="1">
      <c r="A43" s="2293"/>
      <c r="B43" s="449"/>
      <c r="D43" s="603" t="s">
        <v>330</v>
      </c>
      <c r="E43" s="605" t="s">
        <v>865</v>
      </c>
      <c r="F43" s="959" t="s">
        <v>556</v>
      </c>
      <c r="G43" s="680"/>
      <c r="H43" s="954"/>
      <c r="I43" s="680"/>
      <c r="J43" s="954"/>
      <c r="K43" s="240" t="s">
        <v>866</v>
      </c>
      <c r="X43" s="694">
        <v>0</v>
      </c>
    </row>
    <row r="44" spans="1:24" s="1563" customFormat="1" ht="11.25" customHeight="1">
      <c r="A44" s="2293"/>
      <c r="B44" s="449"/>
      <c r="D44" s="603" t="s">
        <v>90</v>
      </c>
      <c r="E44" s="604" t="s">
        <v>867</v>
      </c>
      <c r="F44" s="598" t="s">
        <v>857</v>
      </c>
      <c r="G44" s="606"/>
      <c r="H44" s="954"/>
      <c r="I44" s="606"/>
      <c r="J44" s="954"/>
      <c r="K44" s="227"/>
      <c r="X44" s="694">
        <v>0</v>
      </c>
    </row>
    <row r="45" spans="1:24" s="1563" customFormat="1" ht="11.25" customHeight="1">
      <c r="A45" s="2293"/>
      <c r="B45" s="449"/>
      <c r="D45" s="603" t="s">
        <v>752</v>
      </c>
      <c r="E45" s="605" t="s">
        <v>868</v>
      </c>
      <c r="F45" s="598" t="s">
        <v>857</v>
      </c>
      <c r="G45" s="606"/>
      <c r="H45" s="954"/>
      <c r="I45" s="606"/>
      <c r="J45" s="954"/>
      <c r="K45" s="227"/>
      <c r="X45" s="694">
        <v>0</v>
      </c>
    </row>
    <row r="46" spans="1:24" s="1563" customFormat="1" ht="11.25" customHeight="1">
      <c r="A46" s="2293"/>
      <c r="B46" s="449"/>
      <c r="D46" s="603" t="s">
        <v>794</v>
      </c>
      <c r="E46" s="605" t="s">
        <v>869</v>
      </c>
      <c r="F46" s="598" t="s">
        <v>857</v>
      </c>
      <c r="G46" s="606"/>
      <c r="H46" s="954"/>
      <c r="I46" s="606"/>
      <c r="J46" s="954"/>
      <c r="K46" s="227"/>
      <c r="X46" s="694">
        <v>0</v>
      </c>
    </row>
    <row r="47" spans="1:24" s="1563" customFormat="1" ht="11.25" customHeight="1">
      <c r="A47" s="2293"/>
      <c r="B47" s="449"/>
      <c r="D47" s="603" t="s">
        <v>797</v>
      </c>
      <c r="E47" s="605" t="s">
        <v>870</v>
      </c>
      <c r="F47" s="598" t="s">
        <v>857</v>
      </c>
      <c r="G47" s="606"/>
      <c r="H47" s="954"/>
      <c r="I47" s="606"/>
      <c r="J47" s="954"/>
      <c r="K47" s="227"/>
      <c r="X47" s="694">
        <v>0</v>
      </c>
    </row>
    <row r="48" spans="1:24" s="1563" customFormat="1" ht="11.25" customHeight="1">
      <c r="A48" s="2293"/>
      <c r="B48" s="449"/>
      <c r="D48" s="603" t="s">
        <v>871</v>
      </c>
      <c r="E48" s="609" t="s">
        <v>872</v>
      </c>
      <c r="F48" s="598" t="s">
        <v>857</v>
      </c>
      <c r="G48" s="606"/>
      <c r="H48" s="954"/>
      <c r="I48" s="606"/>
      <c r="J48" s="954"/>
      <c r="K48" s="227"/>
      <c r="X48" s="694">
        <v>0</v>
      </c>
    </row>
    <row r="49" spans="1:24" s="1563" customFormat="1" ht="11.25" customHeight="1">
      <c r="A49" s="2293"/>
      <c r="B49" s="449"/>
      <c r="D49" s="603" t="s">
        <v>873</v>
      </c>
      <c r="E49" s="609" t="s">
        <v>874</v>
      </c>
      <c r="F49" s="598" t="s">
        <v>857</v>
      </c>
      <c r="G49" s="606"/>
      <c r="H49" s="954"/>
      <c r="I49" s="606"/>
      <c r="J49" s="954"/>
      <c r="K49" s="227"/>
      <c r="X49" s="694">
        <v>0</v>
      </c>
    </row>
    <row r="50" spans="1:24" s="1563" customFormat="1" ht="11.25" customHeight="1">
      <c r="A50" s="2293"/>
      <c r="B50" s="449"/>
      <c r="D50" s="603" t="s">
        <v>875</v>
      </c>
      <c r="E50" s="605" t="s">
        <v>876</v>
      </c>
      <c r="F50" s="598" t="s">
        <v>857</v>
      </c>
      <c r="G50" s="606"/>
      <c r="H50" s="954"/>
      <c r="I50" s="606"/>
      <c r="J50" s="954"/>
      <c r="K50" s="227"/>
      <c r="X50" s="694">
        <v>0</v>
      </c>
    </row>
    <row r="51" spans="1:24" s="1563" customFormat="1" ht="11.25" customHeight="1">
      <c r="A51" s="2293"/>
      <c r="B51" s="449"/>
      <c r="D51" s="603" t="s">
        <v>877</v>
      </c>
      <c r="E51" s="605" t="s">
        <v>878</v>
      </c>
      <c r="F51" s="598" t="s">
        <v>857</v>
      </c>
      <c r="G51" s="606"/>
      <c r="H51" s="954"/>
      <c r="I51" s="606"/>
      <c r="J51" s="954"/>
      <c r="K51" s="227"/>
      <c r="X51" s="694">
        <v>0</v>
      </c>
    </row>
    <row r="52" spans="1:24" s="1563" customFormat="1" ht="45" customHeight="1">
      <c r="A52" s="2293"/>
      <c r="B52" s="449"/>
      <c r="D52" s="603" t="s">
        <v>110</v>
      </c>
      <c r="E52" s="604" t="s">
        <v>879</v>
      </c>
      <c r="F52" s="598" t="s">
        <v>857</v>
      </c>
      <c r="G52" s="606"/>
      <c r="H52" s="954"/>
      <c r="I52" s="606"/>
      <c r="J52" s="954"/>
      <c r="K52" s="227"/>
      <c r="X52" s="694">
        <v>0</v>
      </c>
    </row>
    <row r="53" spans="1:24" s="1563" customFormat="1" ht="11.25" customHeight="1">
      <c r="A53" s="2293"/>
      <c r="B53" s="449"/>
      <c r="D53" s="603" t="s">
        <v>311</v>
      </c>
      <c r="E53" s="605" t="s">
        <v>868</v>
      </c>
      <c r="F53" s="598" t="s">
        <v>857</v>
      </c>
      <c r="G53" s="606"/>
      <c r="H53" s="954"/>
      <c r="I53" s="606"/>
      <c r="J53" s="954"/>
      <c r="K53" s="227"/>
      <c r="X53" s="694">
        <v>0</v>
      </c>
    </row>
    <row r="54" spans="1:24" s="1563" customFormat="1" ht="11.25" customHeight="1">
      <c r="A54" s="2293"/>
      <c r="B54" s="449"/>
      <c r="D54" s="603" t="s">
        <v>880</v>
      </c>
      <c r="E54" s="605" t="s">
        <v>869</v>
      </c>
      <c r="F54" s="598" t="s">
        <v>857</v>
      </c>
      <c r="G54" s="606"/>
      <c r="H54" s="954"/>
      <c r="I54" s="606"/>
      <c r="J54" s="954"/>
      <c r="K54" s="227"/>
      <c r="X54" s="694">
        <v>0</v>
      </c>
    </row>
    <row r="55" spans="1:24" s="1563" customFormat="1" ht="11.25" customHeight="1">
      <c r="A55" s="2293"/>
      <c r="B55" s="449"/>
      <c r="D55" s="603" t="s">
        <v>881</v>
      </c>
      <c r="E55" s="605" t="s">
        <v>870</v>
      </c>
      <c r="F55" s="598" t="s">
        <v>857</v>
      </c>
      <c r="G55" s="606"/>
      <c r="H55" s="954"/>
      <c r="I55" s="606"/>
      <c r="J55" s="954"/>
      <c r="K55" s="227"/>
      <c r="X55" s="694">
        <v>0</v>
      </c>
    </row>
    <row r="56" spans="1:24" s="1563" customFormat="1" ht="11.25" customHeight="1">
      <c r="A56" s="2293"/>
      <c r="B56" s="449"/>
      <c r="D56" s="603" t="s">
        <v>882</v>
      </c>
      <c r="E56" s="609" t="s">
        <v>872</v>
      </c>
      <c r="F56" s="598" t="s">
        <v>857</v>
      </c>
      <c r="G56" s="606"/>
      <c r="H56" s="954"/>
      <c r="I56" s="606"/>
      <c r="J56" s="954"/>
      <c r="K56" s="227"/>
      <c r="X56" s="694">
        <v>0</v>
      </c>
    </row>
    <row r="57" spans="1:24" s="1563" customFormat="1" ht="11.25" customHeight="1">
      <c r="A57" s="2293"/>
      <c r="B57" s="449"/>
      <c r="D57" s="603" t="s">
        <v>883</v>
      </c>
      <c r="E57" s="609" t="s">
        <v>874</v>
      </c>
      <c r="F57" s="598" t="s">
        <v>857</v>
      </c>
      <c r="G57" s="606"/>
      <c r="H57" s="954"/>
      <c r="I57" s="606"/>
      <c r="J57" s="954"/>
      <c r="K57" s="227"/>
      <c r="X57" s="694">
        <v>0</v>
      </c>
    </row>
    <row r="58" spans="1:24" s="1563" customFormat="1" ht="11.25" customHeight="1">
      <c r="A58" s="2293"/>
      <c r="B58" s="449"/>
      <c r="D58" s="603" t="s">
        <v>884</v>
      </c>
      <c r="E58" s="605" t="s">
        <v>876</v>
      </c>
      <c r="F58" s="598" t="s">
        <v>857</v>
      </c>
      <c r="G58" s="606"/>
      <c r="H58" s="954"/>
      <c r="I58" s="606"/>
      <c r="J58" s="954"/>
      <c r="K58" s="227"/>
      <c r="X58" s="694">
        <v>0</v>
      </c>
    </row>
    <row r="59" spans="1:24" s="1563" customFormat="1" ht="11.25" customHeight="1">
      <c r="A59" s="2293"/>
      <c r="B59" s="449"/>
      <c r="D59" s="603" t="s">
        <v>885</v>
      </c>
      <c r="E59" s="605" t="s">
        <v>878</v>
      </c>
      <c r="F59" s="598" t="s">
        <v>857</v>
      </c>
      <c r="G59" s="606"/>
      <c r="H59" s="954"/>
      <c r="I59" s="606"/>
      <c r="J59" s="954"/>
      <c r="K59" s="227"/>
      <c r="X59" s="694">
        <v>0</v>
      </c>
    </row>
    <row r="60" spans="1:24" s="1563" customFormat="1" ht="33.75" customHeight="1">
      <c r="A60" s="2293"/>
      <c r="B60" s="449"/>
      <c r="D60" s="603" t="s">
        <v>91</v>
      </c>
      <c r="E60" s="604" t="s">
        <v>886</v>
      </c>
      <c r="F60" s="659" t="s">
        <v>556</v>
      </c>
      <c r="G60" s="680"/>
      <c r="H60" s="954"/>
      <c r="I60" s="680"/>
      <c r="J60" s="954"/>
      <c r="K60" s="240" t="s">
        <v>887</v>
      </c>
      <c r="X60" s="694">
        <v>0</v>
      </c>
    </row>
    <row r="61" spans="1:24" s="1563" customFormat="1" ht="33.75" customHeight="1">
      <c r="A61" s="2293"/>
      <c r="B61" s="449"/>
      <c r="D61" s="603" t="s">
        <v>92</v>
      </c>
      <c r="E61" s="604" t="s">
        <v>888</v>
      </c>
      <c r="F61" s="664" t="s">
        <v>818</v>
      </c>
      <c r="G61" s="606"/>
      <c r="H61" s="954"/>
      <c r="I61" s="606"/>
      <c r="J61" s="954"/>
      <c r="K61" s="227"/>
      <c r="X61" s="694">
        <v>0</v>
      </c>
    </row>
    <row r="62" spans="1:24" s="1563" customFormat="1" ht="22.5" customHeight="1">
      <c r="A62" s="2293"/>
      <c r="B62" s="449" t="s">
        <v>586</v>
      </c>
      <c r="D62" s="603" t="s">
        <v>111</v>
      </c>
      <c r="E62" s="604" t="s">
        <v>889</v>
      </c>
      <c r="F62" s="664" t="s">
        <v>304</v>
      </c>
      <c r="G62" s="320"/>
      <c r="H62" s="954"/>
      <c r="I62" s="320"/>
      <c r="J62" s="954"/>
      <c r="K62" s="227" t="s">
        <v>629</v>
      </c>
      <c r="X62" s="694">
        <v>0</v>
      </c>
    </row>
    <row r="63" spans="1:24" s="1563" customFormat="1" ht="45" customHeight="1">
      <c r="A63" s="2293"/>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109</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110</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hidden="1" customHeight="1">
      <c r="A77" s="2293" t="s">
        <v>905</v>
      </c>
      <c r="B77" s="449"/>
      <c r="D77" s="603">
        <v>1</v>
      </c>
      <c r="E77" s="604" t="s">
        <v>906</v>
      </c>
      <c r="F77" s="659" t="s">
        <v>808</v>
      </c>
      <c r="G77" s="662"/>
      <c r="H77" s="954"/>
      <c r="I77" s="662"/>
      <c r="J77" s="954"/>
      <c r="K77" s="227" t="s">
        <v>907</v>
      </c>
      <c r="X77" s="694">
        <v>0</v>
      </c>
    </row>
    <row r="78" spans="1:24" s="1563" customFormat="1" ht="11.25" hidden="1" customHeight="1">
      <c r="A78" s="2293"/>
      <c r="B78" s="449"/>
      <c r="D78" s="603" t="s">
        <v>109</v>
      </c>
      <c r="E78" s="604" t="s">
        <v>908</v>
      </c>
      <c r="F78" s="659" t="s">
        <v>808</v>
      </c>
      <c r="G78" s="662"/>
      <c r="H78" s="954"/>
      <c r="I78" s="662"/>
      <c r="J78" s="954"/>
      <c r="K78" s="227" t="s">
        <v>909</v>
      </c>
      <c r="X78" s="694">
        <v>0</v>
      </c>
    </row>
    <row r="79" spans="1:24" s="1563" customFormat="1" ht="22.5" hidden="1" customHeight="1">
      <c r="A79" s="2293"/>
      <c r="B79" s="449"/>
      <c r="D79" s="603" t="s">
        <v>89</v>
      </c>
      <c r="E79" s="660" t="s">
        <v>910</v>
      </c>
      <c r="F79" s="598" t="s">
        <v>857</v>
      </c>
      <c r="G79" s="662"/>
      <c r="H79" s="954"/>
      <c r="I79" s="662"/>
      <c r="J79" s="954"/>
      <c r="K79" s="227" t="s">
        <v>911</v>
      </c>
      <c r="X79" s="694">
        <v>0</v>
      </c>
    </row>
    <row r="80" spans="1:24" s="1563" customFormat="1" ht="11.25" hidden="1" customHeight="1">
      <c r="A80" s="2293"/>
      <c r="B80" s="449"/>
      <c r="D80" s="603" t="s">
        <v>322</v>
      </c>
      <c r="E80" s="661" t="s">
        <v>912</v>
      </c>
      <c r="F80" s="598" t="s">
        <v>857</v>
      </c>
      <c r="G80" s="662"/>
      <c r="H80" s="954"/>
      <c r="I80" s="662"/>
      <c r="J80" s="954"/>
      <c r="K80" s="227"/>
      <c r="X80" s="694">
        <v>0</v>
      </c>
    </row>
    <row r="81" spans="1:24" s="1563" customFormat="1" ht="11.25" hidden="1" customHeight="1">
      <c r="A81" s="2293"/>
      <c r="B81" s="449"/>
      <c r="D81" s="603" t="s">
        <v>330</v>
      </c>
      <c r="E81" s="661" t="s">
        <v>913</v>
      </c>
      <c r="F81" s="598" t="s">
        <v>857</v>
      </c>
      <c r="G81" s="662"/>
      <c r="H81" s="954"/>
      <c r="I81" s="662"/>
      <c r="J81" s="954"/>
      <c r="K81" s="227"/>
      <c r="X81" s="694">
        <v>0</v>
      </c>
    </row>
    <row r="82" spans="1:24" s="1563" customFormat="1" ht="11.25" hidden="1" customHeight="1">
      <c r="A82" s="2293"/>
      <c r="B82" s="449"/>
      <c r="D82" s="603" t="s">
        <v>332</v>
      </c>
      <c r="E82" s="661" t="s">
        <v>914</v>
      </c>
      <c r="F82" s="598" t="s">
        <v>857</v>
      </c>
      <c r="G82" s="662"/>
      <c r="H82" s="954"/>
      <c r="I82" s="662"/>
      <c r="J82" s="954"/>
      <c r="K82" s="227"/>
      <c r="X82" s="694">
        <v>0</v>
      </c>
    </row>
    <row r="83" spans="1:24" s="1563" customFormat="1" ht="11.25" hidden="1" customHeight="1">
      <c r="A83" s="2293"/>
      <c r="B83" s="449"/>
      <c r="D83" s="603" t="s">
        <v>334</v>
      </c>
      <c r="E83" s="661" t="s">
        <v>915</v>
      </c>
      <c r="F83" s="598" t="s">
        <v>857</v>
      </c>
      <c r="G83" s="662"/>
      <c r="H83" s="954"/>
      <c r="I83" s="662"/>
      <c r="J83" s="954"/>
      <c r="K83" s="227"/>
      <c r="X83" s="694">
        <v>0</v>
      </c>
    </row>
    <row r="84" spans="1:24" s="1563" customFormat="1" ht="11.25" hidden="1" customHeight="1">
      <c r="A84" s="2293"/>
      <c r="B84" s="449"/>
      <c r="D84" s="603" t="s">
        <v>916</v>
      </c>
      <c r="E84" s="661" t="s">
        <v>917</v>
      </c>
      <c r="F84" s="598" t="s">
        <v>857</v>
      </c>
      <c r="G84" s="662"/>
      <c r="H84" s="954"/>
      <c r="I84" s="662"/>
      <c r="J84" s="954"/>
      <c r="K84" s="227"/>
      <c r="X84" s="694">
        <v>0</v>
      </c>
    </row>
    <row r="85" spans="1:24" s="1563" customFormat="1" ht="11.25" hidden="1" customHeight="1">
      <c r="A85" s="2293"/>
      <c r="B85" s="449"/>
      <c r="D85" s="603" t="s">
        <v>918</v>
      </c>
      <c r="E85" s="661" t="s">
        <v>919</v>
      </c>
      <c r="F85" s="598" t="s">
        <v>857</v>
      </c>
      <c r="G85" s="662"/>
      <c r="H85" s="954"/>
      <c r="I85" s="662"/>
      <c r="J85" s="954"/>
      <c r="K85" s="227"/>
      <c r="X85" s="694">
        <v>0</v>
      </c>
    </row>
    <row r="86" spans="1:24" s="1563" customFormat="1" ht="11.25" hidden="1" customHeight="1">
      <c r="A86" s="2293"/>
      <c r="B86" s="449"/>
      <c r="D86" s="603" t="s">
        <v>920</v>
      </c>
      <c r="E86" s="661" t="s">
        <v>921</v>
      </c>
      <c r="F86" s="598" t="s">
        <v>857</v>
      </c>
      <c r="G86" s="662"/>
      <c r="H86" s="954"/>
      <c r="I86" s="662"/>
      <c r="J86" s="954"/>
      <c r="K86" s="227"/>
      <c r="X86" s="694">
        <v>0</v>
      </c>
    </row>
    <row r="87" spans="1:24" s="1563" customFormat="1" ht="45" hidden="1" customHeight="1">
      <c r="A87" s="2293"/>
      <c r="B87" s="449"/>
      <c r="D87" s="603" t="s">
        <v>90</v>
      </c>
      <c r="E87" s="604" t="s">
        <v>922</v>
      </c>
      <c r="F87" s="598" t="s">
        <v>857</v>
      </c>
      <c r="G87" s="662"/>
      <c r="H87" s="954"/>
      <c r="I87" s="662"/>
      <c r="J87" s="954"/>
      <c r="K87" s="227" t="s">
        <v>923</v>
      </c>
      <c r="X87" s="694">
        <v>0</v>
      </c>
    </row>
    <row r="88" spans="1:24" s="1563" customFormat="1" ht="11.25" hidden="1" customHeight="1">
      <c r="A88" s="2293"/>
      <c r="B88" s="449"/>
      <c r="D88" s="603" t="s">
        <v>752</v>
      </c>
      <c r="E88" s="661" t="s">
        <v>912</v>
      </c>
      <c r="F88" s="598" t="s">
        <v>857</v>
      </c>
      <c r="G88" s="662"/>
      <c r="H88" s="954"/>
      <c r="I88" s="662"/>
      <c r="J88" s="954"/>
      <c r="K88" s="227"/>
      <c r="X88" s="694">
        <v>0</v>
      </c>
    </row>
    <row r="89" spans="1:24" s="1563" customFormat="1" ht="11.25" hidden="1" customHeight="1">
      <c r="A89" s="2293"/>
      <c r="B89" s="449"/>
      <c r="D89" s="603" t="s">
        <v>794</v>
      </c>
      <c r="E89" s="661" t="s">
        <v>913</v>
      </c>
      <c r="F89" s="598" t="s">
        <v>857</v>
      </c>
      <c r="G89" s="662"/>
      <c r="H89" s="954"/>
      <c r="I89" s="662"/>
      <c r="J89" s="954"/>
      <c r="K89" s="227"/>
      <c r="X89" s="694">
        <v>0</v>
      </c>
    </row>
    <row r="90" spans="1:24" s="1563" customFormat="1" ht="11.25" hidden="1" customHeight="1">
      <c r="A90" s="2293"/>
      <c r="B90" s="449"/>
      <c r="D90" s="603" t="s">
        <v>797</v>
      </c>
      <c r="E90" s="661" t="s">
        <v>914</v>
      </c>
      <c r="F90" s="598" t="s">
        <v>857</v>
      </c>
      <c r="G90" s="662"/>
      <c r="H90" s="954"/>
      <c r="I90" s="662"/>
      <c r="J90" s="954"/>
      <c r="K90" s="227"/>
      <c r="X90" s="694">
        <v>0</v>
      </c>
    </row>
    <row r="91" spans="1:24" s="1563" customFormat="1" ht="11.25" hidden="1" customHeight="1">
      <c r="A91" s="2293"/>
      <c r="B91" s="449"/>
      <c r="D91" s="603" t="s">
        <v>875</v>
      </c>
      <c r="E91" s="661" t="s">
        <v>915</v>
      </c>
      <c r="F91" s="598" t="s">
        <v>857</v>
      </c>
      <c r="G91" s="662"/>
      <c r="H91" s="954"/>
      <c r="I91" s="662"/>
      <c r="J91" s="954"/>
      <c r="K91" s="227"/>
      <c r="X91" s="694">
        <v>0</v>
      </c>
    </row>
    <row r="92" spans="1:24" s="1563" customFormat="1" ht="11.25" hidden="1" customHeight="1">
      <c r="A92" s="2293"/>
      <c r="B92" s="449"/>
      <c r="D92" s="603" t="s">
        <v>877</v>
      </c>
      <c r="E92" s="661" t="s">
        <v>917</v>
      </c>
      <c r="F92" s="598" t="s">
        <v>857</v>
      </c>
      <c r="G92" s="662"/>
      <c r="H92" s="954"/>
      <c r="I92" s="662"/>
      <c r="J92" s="954"/>
      <c r="K92" s="227"/>
      <c r="X92" s="694">
        <v>0</v>
      </c>
    </row>
    <row r="93" spans="1:24" s="1563" customFormat="1" ht="11.25" hidden="1" customHeight="1">
      <c r="A93" s="2293"/>
      <c r="B93" s="449"/>
      <c r="D93" s="603" t="s">
        <v>924</v>
      </c>
      <c r="E93" s="661" t="s">
        <v>919</v>
      </c>
      <c r="F93" s="598" t="s">
        <v>857</v>
      </c>
      <c r="G93" s="662"/>
      <c r="H93" s="954"/>
      <c r="I93" s="662"/>
      <c r="J93" s="954"/>
      <c r="K93" s="227"/>
      <c r="X93" s="694">
        <v>0</v>
      </c>
    </row>
    <row r="94" spans="1:24" s="1563" customFormat="1" ht="11.25" hidden="1" customHeight="1">
      <c r="A94" s="2293"/>
      <c r="B94" s="449"/>
      <c r="D94" s="603" t="s">
        <v>925</v>
      </c>
      <c r="E94" s="661" t="s">
        <v>921</v>
      </c>
      <c r="F94" s="598" t="s">
        <v>857</v>
      </c>
      <c r="G94" s="662"/>
      <c r="H94" s="954"/>
      <c r="I94" s="662"/>
      <c r="J94" s="954"/>
      <c r="K94" s="227"/>
      <c r="X94" s="694">
        <v>0</v>
      </c>
    </row>
    <row r="95" spans="1:24" s="1563" customFormat="1" ht="24.75" hidden="1" customHeight="1">
      <c r="A95" s="2293"/>
      <c r="B95" s="449"/>
      <c r="D95" s="603" t="s">
        <v>110</v>
      </c>
      <c r="E95" s="604" t="s">
        <v>926</v>
      </c>
      <c r="F95" s="663" t="s">
        <v>556</v>
      </c>
      <c r="G95" s="665"/>
      <c r="H95" s="954"/>
      <c r="I95" s="665"/>
      <c r="J95" s="954"/>
      <c r="K95" s="227" t="s">
        <v>927</v>
      </c>
      <c r="X95" s="694">
        <v>0</v>
      </c>
    </row>
    <row r="96" spans="1:24" s="1563" customFormat="1" ht="33.75" hidden="1" customHeight="1">
      <c r="A96" s="2293"/>
      <c r="B96" s="449"/>
      <c r="D96" s="603" t="s">
        <v>91</v>
      </c>
      <c r="E96" s="604" t="s">
        <v>928</v>
      </c>
      <c r="F96" s="664" t="s">
        <v>818</v>
      </c>
      <c r="G96" s="666"/>
      <c r="H96" s="954"/>
      <c r="I96" s="666"/>
      <c r="J96" s="954"/>
      <c r="K96" s="227"/>
      <c r="X96" s="694">
        <v>0</v>
      </c>
    </row>
    <row r="97" spans="1:24" s="1563" customFormat="1" ht="22.5" hidden="1" customHeight="1">
      <c r="A97" s="2293"/>
      <c r="B97" s="449" t="s">
        <v>586</v>
      </c>
      <c r="D97" s="603" t="s">
        <v>92</v>
      </c>
      <c r="E97" s="604" t="s">
        <v>929</v>
      </c>
      <c r="F97" s="664" t="s">
        <v>304</v>
      </c>
      <c r="G97" s="323"/>
      <c r="H97" s="954"/>
      <c r="I97" s="323"/>
      <c r="J97" s="954"/>
      <c r="K97" s="227" t="s">
        <v>629</v>
      </c>
      <c r="X97" s="694">
        <v>0</v>
      </c>
    </row>
    <row r="98" spans="1:24" s="1563" customFormat="1" ht="45" hidden="1" customHeight="1">
      <c r="A98" s="2293"/>
      <c r="B98" s="449" t="s">
        <v>586</v>
      </c>
      <c r="D98" s="603" t="s">
        <v>930</v>
      </c>
      <c r="E98" s="605" t="s">
        <v>931</v>
      </c>
      <c r="F98" s="659" t="s">
        <v>304</v>
      </c>
      <c r="G98" s="323"/>
      <c r="H98" s="954"/>
      <c r="I98" s="323"/>
      <c r="J98" s="954"/>
      <c r="K98" s="227" t="s">
        <v>629</v>
      </c>
      <c r="X98" s="694">
        <v>0</v>
      </c>
    </row>
    <row r="99" spans="1:24" s="1563" customFormat="1" ht="95.25" hidden="1" customHeight="1">
      <c r="A99" s="2293"/>
      <c r="B99" s="449" t="s">
        <v>586</v>
      </c>
      <c r="D99" s="603" t="s">
        <v>111</v>
      </c>
      <c r="E99" s="604" t="s">
        <v>932</v>
      </c>
      <c r="F99" s="659" t="s">
        <v>304</v>
      </c>
      <c r="G99" s="323"/>
      <c r="H99" s="954"/>
      <c r="I99" s="323"/>
      <c r="J99" s="954"/>
      <c r="K99" s="227" t="s">
        <v>629</v>
      </c>
      <c r="X99" s="694">
        <v>0</v>
      </c>
    </row>
    <row r="100" spans="1:24" s="1563" customFormat="1" ht="22.5" hidden="1" customHeight="1">
      <c r="A100" s="2293"/>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МУП ЖКХ "Моргаушское" Моргаушского района</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водоснабжения</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Территория 1</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65"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МУП ЖКХ "Моргаушское" Моргаушского района</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1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МУП ЖКХ "Моргаушское" Моргаушского района</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МУП ЖКХ "Моргаушское" Моргаушского района</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10" t="s">
        <v>1018</v>
      </c>
      <c r="H14" s="2310"/>
      <c r="I14" s="2310"/>
      <c r="J14" s="2310"/>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МУП ЖКХ "Моргаушское" Моргаушского района</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130" workbookViewId="0">
      <pane xSplit="7" ySplit="14" topLeftCell="H15" activePane="bottomRight" state="frozen"/>
      <selection pane="topRight" activeCell="H1" sqref="H1"/>
      <selection pane="bottomLeft" activeCell="A15" sqref="A15"/>
      <selection pane="bottomRight" activeCell="E19" sqref="E19"/>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46.7"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МУП ЖКХ "Моргаушское" Моргаушского района</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37.5" customHeight="1">
      <c r="C9" s="114"/>
      <c r="D9" s="649"/>
      <c r="E9" s="2271" t="s">
        <v>104</v>
      </c>
      <c r="F9" s="2272"/>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Территория 1</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298</v>
      </c>
      <c r="E12" s="2274"/>
      <c r="F12" s="2274"/>
      <c r="G12" s="818"/>
      <c r="H12" s="818"/>
      <c r="I12" s="2056"/>
      <c r="R12" s="613"/>
      <c r="S12" s="694">
        <v>15</v>
      </c>
    </row>
    <row r="13" spans="1:19" ht="35.65" customHeight="1">
      <c r="C13" s="114"/>
      <c r="D13" s="697" t="s">
        <v>87</v>
      </c>
      <c r="E13" s="696" t="s">
        <v>300</v>
      </c>
      <c r="F13" s="696" t="s">
        <v>564</v>
      </c>
      <c r="G13" s="740" t="s">
        <v>301</v>
      </c>
      <c r="H13" s="692" t="s">
        <v>301</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1</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1</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1.31</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1.31</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МУП ЖКХ "Моргаушское" Моргаушского района</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2"/>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304</v>
      </c>
      <c r="G16" s="275"/>
      <c r="Q16" s="23">
        <v>14</v>
      </c>
    </row>
    <row r="17" spans="1:17" ht="14.65"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2"/>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00" t="s">
        <v>1124</v>
      </c>
      <c r="I25" s="1552"/>
      <c r="J25" s="1552"/>
      <c r="Q25" s="1559">
        <v>0</v>
      </c>
    </row>
    <row r="26" spans="1:17" s="1563" customFormat="1" ht="22.5" hidden="1" customHeight="1">
      <c r="A26" s="281"/>
      <c r="B26" s="1088"/>
      <c r="C26" s="314"/>
      <c r="D26" s="285"/>
      <c r="E26" s="287" t="s">
        <v>1125</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65" customHeight="1">
      <c r="A15" s="1290"/>
      <c r="B15" s="1088"/>
      <c r="C15" s="314"/>
      <c r="D15" s="2159" t="str">
        <f>IF(org=0,"Не определено",org)</f>
        <v>МУП ЖКХ "Моргаушское" Моргаушского района</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298</v>
      </c>
      <c r="E18" s="2145"/>
      <c r="F18" s="2145"/>
      <c r="G18" s="2145"/>
      <c r="H18" s="2145"/>
      <c r="I18" s="2288" t="s">
        <v>299</v>
      </c>
      <c r="M18" s="23">
        <v>21</v>
      </c>
    </row>
    <row r="19" spans="1:13" ht="21.9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1131</v>
      </c>
      <c r="F21" s="2339"/>
      <c r="G21" s="2339"/>
      <c r="H21" s="2339"/>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304</v>
      </c>
      <c r="H24" s="151"/>
      <c r="I24" s="197" t="s">
        <v>629</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322</v>
      </c>
      <c r="E26" s="137"/>
      <c r="F26" s="136"/>
      <c r="G26" s="136" t="s">
        <v>304</v>
      </c>
      <c r="H26" s="151"/>
      <c r="I26" s="2100" t="s">
        <v>1136</v>
      </c>
      <c r="M26" s="23">
        <v>14</v>
      </c>
    </row>
    <row r="27" spans="1:13" ht="15.75" customHeight="1">
      <c r="A27" s="1611" t="s">
        <v>108</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752</v>
      </c>
      <c r="E29" s="143" t="s">
        <v>1126</v>
      </c>
      <c r="F29" s="136"/>
      <c r="G29" s="195"/>
      <c r="H29" s="136" t="s">
        <v>304</v>
      </c>
      <c r="I29" s="2100" t="s">
        <v>1137</v>
      </c>
      <c r="M29" s="23">
        <v>20</v>
      </c>
    </row>
    <row r="30" spans="1:13" ht="15.75" customHeight="1">
      <c r="A30" s="1611" t="s">
        <v>109</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4"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65" customHeight="1">
      <c r="A33" s="1611"/>
      <c r="C33" s="36"/>
      <c r="D33" s="85" t="s">
        <v>1138</v>
      </c>
      <c r="E33" s="144" t="s">
        <v>1127</v>
      </c>
      <c r="F33" s="136"/>
      <c r="G33" s="195"/>
      <c r="H33" s="136" t="s">
        <v>304</v>
      </c>
      <c r="I33" s="2100" t="s">
        <v>1139</v>
      </c>
      <c r="M33" s="23">
        <v>14</v>
      </c>
    </row>
    <row r="34" spans="1:13" ht="15.75" customHeight="1">
      <c r="A34" s="1611" t="s">
        <v>89</v>
      </c>
      <c r="C34" s="36"/>
      <c r="D34" s="49"/>
      <c r="E34" s="142" t="s">
        <v>320</v>
      </c>
      <c r="F34" s="138"/>
      <c r="G34" s="138"/>
      <c r="H34" s="139"/>
      <c r="I34" s="2102"/>
      <c r="M34" s="23">
        <v>15</v>
      </c>
    </row>
    <row r="35" spans="1:13" ht="25.15"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65" customHeight="1">
      <c r="A36" s="1611"/>
      <c r="C36" s="36"/>
      <c r="D36" s="85" t="s">
        <v>1140</v>
      </c>
      <c r="E36" s="144" t="s">
        <v>1128</v>
      </c>
      <c r="F36" s="136"/>
      <c r="G36" s="195"/>
      <c r="H36" s="136" t="s">
        <v>304</v>
      </c>
      <c r="I36" s="2078" t="s">
        <v>1141</v>
      </c>
      <c r="M36" s="23">
        <v>14</v>
      </c>
    </row>
    <row r="37" spans="1:13" ht="15.75" customHeight="1">
      <c r="A37" s="1611" t="s">
        <v>90</v>
      </c>
      <c r="C37" s="36"/>
      <c r="D37" s="49"/>
      <c r="E37" s="142" t="s">
        <v>320</v>
      </c>
      <c r="F37" s="138"/>
      <c r="G37" s="138"/>
      <c r="H37" s="139"/>
      <c r="I37" s="2078"/>
      <c r="M37" s="23">
        <v>15</v>
      </c>
    </row>
    <row r="38" spans="1:13" ht="27.4"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65" customHeight="1">
      <c r="A39" s="1611"/>
      <c r="C39" s="36"/>
      <c r="D39" s="85" t="s">
        <v>882</v>
      </c>
      <c r="E39" s="144" t="s">
        <v>1129</v>
      </c>
      <c r="F39" s="136"/>
      <c r="G39" s="145"/>
      <c r="H39" s="136" t="s">
        <v>304</v>
      </c>
      <c r="I39" s="2100" t="s">
        <v>1142</v>
      </c>
      <c r="L39" s="93" t="s">
        <v>1130</v>
      </c>
      <c r="M39" s="23">
        <v>14</v>
      </c>
    </row>
    <row r="40" spans="1:13" ht="15.75" customHeight="1">
      <c r="A40" s="1611" t="s">
        <v>110</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5"/>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5"/>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298</v>
      </c>
      <c r="F19" s="2145"/>
      <c r="G19" s="2145"/>
      <c r="H19" s="2145"/>
      <c r="I19" s="2145"/>
      <c r="J19" s="2145"/>
      <c r="K19" s="2145"/>
      <c r="L19" s="2145"/>
      <c r="M19" s="2288" t="s">
        <v>299</v>
      </c>
      <c r="AH19" s="312">
        <v>21</v>
      </c>
    </row>
    <row r="20" spans="1:34" ht="21.95" customHeight="1">
      <c r="D20" s="314"/>
      <c r="E20" s="2201" t="s">
        <v>87</v>
      </c>
      <c r="F20" s="2151" t="s">
        <v>122</v>
      </c>
      <c r="G20" s="2151" t="s">
        <v>123</v>
      </c>
      <c r="H20" s="2285" t="s">
        <v>1146</v>
      </c>
      <c r="I20" s="2286"/>
      <c r="J20" s="2317"/>
      <c r="K20" s="2151" t="s">
        <v>301</v>
      </c>
      <c r="L20" s="2151" t="s">
        <v>388</v>
      </c>
      <c r="M20" s="2288"/>
      <c r="AH20" s="312">
        <v>21</v>
      </c>
    </row>
    <row r="21" spans="1:34" ht="21.95" customHeight="1">
      <c r="D21" s="314"/>
      <c r="E21" s="2203"/>
      <c r="F21" s="2152"/>
      <c r="G21" s="2152"/>
      <c r="H21" s="2150" t="s">
        <v>1147</v>
      </c>
      <c r="I21" s="2164"/>
      <c r="J21" s="48" t="s">
        <v>1148</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2"/>
      <c r="E25" s="2140"/>
      <c r="F25" s="2345"/>
      <c r="G25" s="2315"/>
      <c r="H25" s="1428"/>
      <c r="I25" s="589" t="s">
        <v>1144</v>
      </c>
      <c r="J25" s="509"/>
      <c r="K25" s="1428"/>
      <c r="L25" s="152"/>
      <c r="M25" s="2101"/>
      <c r="N25" s="272"/>
      <c r="O25" s="1552"/>
      <c r="P25" s="1552"/>
      <c r="AH25" s="1559">
        <v>0</v>
      </c>
    </row>
    <row r="26" spans="1:34" ht="0.75" hidden="1" customHeight="1">
      <c r="A26" s="1707"/>
      <c r="B26" s="1707"/>
      <c r="C26" s="307" t="s">
        <v>1149</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1143</v>
      </c>
      <c r="D28" s="2340"/>
      <c r="E28" s="2346"/>
      <c r="F28" s="2347"/>
      <c r="G28" s="2315"/>
      <c r="H28" s="1428"/>
      <c r="I28" s="589" t="s">
        <v>1144</v>
      </c>
      <c r="J28" s="509"/>
      <c r="K28" s="1428"/>
      <c r="L28" s="152"/>
      <c r="M28" s="2101"/>
      <c r="N28" s="272"/>
      <c r="O28" s="1552"/>
      <c r="P28" s="1552"/>
      <c r="AH28" s="1559">
        <v>0</v>
      </c>
    </row>
    <row r="29" spans="1:34" s="1563" customFormat="1" ht="0.75" hidden="1" customHeight="1">
      <c r="A29" s="1707"/>
      <c r="B29" s="1707"/>
      <c r="C29" s="307" t="s">
        <v>1149</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1143</v>
      </c>
      <c r="D31" s="2340"/>
      <c r="E31" s="2140"/>
      <c r="F31" s="2278"/>
      <c r="G31" s="2315"/>
      <c r="H31" s="1428"/>
      <c r="I31" s="589" t="s">
        <v>1144</v>
      </c>
      <c r="J31" s="509"/>
      <c r="K31" s="1428"/>
      <c r="L31" s="152"/>
      <c r="M31" s="2101"/>
      <c r="N31" s="272"/>
      <c r="O31" s="1552"/>
      <c r="P31" s="1552"/>
      <c r="AH31" s="1559">
        <v>0</v>
      </c>
    </row>
    <row r="32" spans="1:34" s="1563" customFormat="1" ht="0.75" hidden="1" customHeight="1">
      <c r="A32" s="1707"/>
      <c r="B32" s="1707"/>
      <c r="C32" s="307" t="s">
        <v>1149</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1143</v>
      </c>
      <c r="D34" s="2340"/>
      <c r="E34" s="2140"/>
      <c r="F34" s="2278"/>
      <c r="G34" s="2315"/>
      <c r="H34" s="1428"/>
      <c r="I34" s="589" t="s">
        <v>1144</v>
      </c>
      <c r="J34" s="509"/>
      <c r="K34" s="1428"/>
      <c r="L34" s="152"/>
      <c r="M34" s="2101"/>
      <c r="N34" s="272"/>
      <c r="O34" s="1552"/>
      <c r="P34" s="1552"/>
      <c r="AH34" s="1559">
        <v>0</v>
      </c>
    </row>
    <row r="35" spans="1:34" s="1563" customFormat="1" ht="0.75" hidden="1" customHeight="1">
      <c r="A35" s="1707"/>
      <c r="B35" s="1707"/>
      <c r="C35" s="307" t="s">
        <v>1149</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1143</v>
      </c>
      <c r="D37" s="2340"/>
      <c r="E37" s="2140"/>
      <c r="F37" s="2278"/>
      <c r="G37" s="2315"/>
      <c r="H37" s="1428"/>
      <c r="I37" s="589" t="s">
        <v>1144</v>
      </c>
      <c r="J37" s="509"/>
      <c r="K37" s="1428"/>
      <c r="L37" s="152"/>
      <c r="M37" s="2101"/>
      <c r="N37" s="272"/>
      <c r="O37" s="1552"/>
      <c r="P37" s="1552"/>
      <c r="AH37" s="1559">
        <v>0</v>
      </c>
    </row>
    <row r="38" spans="1:34" s="1563" customFormat="1" ht="0.75" hidden="1" customHeight="1">
      <c r="A38" s="1707"/>
      <c r="B38" s="1707"/>
      <c r="C38" s="307" t="s">
        <v>1149</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1143</v>
      </c>
      <c r="D40" s="2340"/>
      <c r="E40" s="2140"/>
      <c r="F40" s="2278"/>
      <c r="G40" s="2315"/>
      <c r="H40" s="1428"/>
      <c r="I40" s="589" t="s">
        <v>1144</v>
      </c>
      <c r="J40" s="509"/>
      <c r="K40" s="1428"/>
      <c r="L40" s="152"/>
      <c r="M40" s="2101"/>
      <c r="N40" s="272"/>
      <c r="O40" s="1552"/>
      <c r="P40" s="1552"/>
      <c r="AH40" s="1559">
        <v>0</v>
      </c>
    </row>
    <row r="41" spans="1:34" s="1563" customFormat="1" ht="0.75" hidden="1" customHeight="1">
      <c r="A41" s="1707"/>
      <c r="B41" s="1707"/>
      <c r="C41" s="307" t="s">
        <v>1149</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1143</v>
      </c>
      <c r="D43" s="2340"/>
      <c r="E43" s="2140"/>
      <c r="F43" s="2278"/>
      <c r="G43" s="2315"/>
      <c r="H43" s="1428"/>
      <c r="I43" s="589" t="s">
        <v>1144</v>
      </c>
      <c r="J43" s="509"/>
      <c r="K43" s="1428"/>
      <c r="L43" s="152"/>
      <c r="M43" s="2101"/>
      <c r="N43" s="272"/>
      <c r="O43" s="1552"/>
      <c r="P43" s="1552"/>
      <c r="AH43" s="1559">
        <v>0</v>
      </c>
    </row>
    <row r="44" spans="1:34" s="1563" customFormat="1" ht="0.75" hidden="1" customHeight="1">
      <c r="A44" s="1707"/>
      <c r="B44" s="1707"/>
      <c r="C44" s="307" t="s">
        <v>1149</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1143</v>
      </c>
      <c r="D46" s="2340"/>
      <c r="E46" s="2140"/>
      <c r="F46" s="2278"/>
      <c r="G46" s="2315"/>
      <c r="H46" s="1428"/>
      <c r="I46" s="589" t="s">
        <v>1144</v>
      </c>
      <c r="J46" s="509"/>
      <c r="K46" s="1428"/>
      <c r="L46" s="152"/>
      <c r="M46" s="2101"/>
      <c r="N46" s="272"/>
      <c r="O46" s="1552"/>
      <c r="P46" s="1552"/>
      <c r="AH46" s="1559">
        <v>0</v>
      </c>
    </row>
    <row r="47" spans="1:34" s="1563" customFormat="1" ht="0.75" hidden="1" customHeight="1">
      <c r="A47" s="1707"/>
      <c r="B47" s="1707"/>
      <c r="C47" s="307" t="s">
        <v>1149</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1143</v>
      </c>
      <c r="D49" s="2340"/>
      <c r="E49" s="2140"/>
      <c r="F49" s="2278"/>
      <c r="G49" s="2315"/>
      <c r="H49" s="1428"/>
      <c r="I49" s="589" t="s">
        <v>1144</v>
      </c>
      <c r="J49" s="509"/>
      <c r="K49" s="1428"/>
      <c r="L49" s="152"/>
      <c r="M49" s="2101"/>
      <c r="N49" s="272"/>
      <c r="O49" s="1552"/>
      <c r="P49" s="1552"/>
      <c r="AH49" s="1559">
        <v>0</v>
      </c>
    </row>
    <row r="50" spans="1:34" s="1563" customFormat="1" ht="0.75" hidden="1" customHeight="1">
      <c r="A50" s="1707"/>
      <c r="B50" s="1707"/>
      <c r="C50" s="307" t="s">
        <v>1149</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1143</v>
      </c>
      <c r="D52" s="2340"/>
      <c r="E52" s="2140"/>
      <c r="F52" s="2278"/>
      <c r="G52" s="2315"/>
      <c r="H52" s="1428"/>
      <c r="I52" s="589" t="s">
        <v>1144</v>
      </c>
      <c r="J52" s="509"/>
      <c r="K52" s="1428"/>
      <c r="L52" s="152"/>
      <c r="M52" s="2101"/>
      <c r="N52" s="272"/>
      <c r="O52" s="1552"/>
      <c r="P52" s="1552"/>
      <c r="AH52" s="1559">
        <v>0</v>
      </c>
    </row>
    <row r="53" spans="1:34" s="1563" customFormat="1" ht="0.75" hidden="1" customHeight="1">
      <c r="A53" s="1707"/>
      <c r="B53" s="1707"/>
      <c r="C53" s="307" t="s">
        <v>1149</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1143</v>
      </c>
      <c r="D55" s="2340"/>
      <c r="E55" s="2140"/>
      <c r="F55" s="2278"/>
      <c r="G55" s="2315"/>
      <c r="H55" s="1428"/>
      <c r="I55" s="589" t="s">
        <v>1144</v>
      </c>
      <c r="J55" s="509"/>
      <c r="K55" s="1428"/>
      <c r="L55" s="152"/>
      <c r="M55" s="2101"/>
      <c r="N55" s="272"/>
      <c r="O55" s="1552"/>
      <c r="P55" s="1552"/>
      <c r="AH55" s="1559">
        <v>0</v>
      </c>
    </row>
    <row r="56" spans="1:34" s="1563" customFormat="1" ht="0.75" hidden="1" customHeight="1">
      <c r="A56" s="1707"/>
      <c r="B56" s="1707"/>
      <c r="C56" s="307" t="s">
        <v>1149</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1143</v>
      </c>
      <c r="D58" s="2340"/>
      <c r="E58" s="2140"/>
      <c r="F58" s="2278"/>
      <c r="G58" s="2315"/>
      <c r="H58" s="1428"/>
      <c r="I58" s="589" t="s">
        <v>1144</v>
      </c>
      <c r="J58" s="509"/>
      <c r="K58" s="1428"/>
      <c r="L58" s="152"/>
      <c r="M58" s="2101"/>
      <c r="N58" s="272"/>
      <c r="O58" s="1552"/>
      <c r="P58" s="1552"/>
      <c r="AH58" s="1559">
        <v>0</v>
      </c>
    </row>
    <row r="59" spans="1:34" s="1563" customFormat="1" ht="0.75" hidden="1" customHeight="1">
      <c r="A59" s="1707"/>
      <c r="B59" s="1707"/>
      <c r="C59" s="307" t="s">
        <v>1149</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1143</v>
      </c>
      <c r="D61" s="2340"/>
      <c r="E61" s="2140"/>
      <c r="F61" s="2278"/>
      <c r="G61" s="2315"/>
      <c r="H61" s="1428"/>
      <c r="I61" s="589" t="s">
        <v>1144</v>
      </c>
      <c r="J61" s="509"/>
      <c r="K61" s="1428"/>
      <c r="L61" s="152"/>
      <c r="M61" s="2101"/>
      <c r="N61" s="272"/>
      <c r="O61" s="1552"/>
      <c r="P61" s="1552"/>
      <c r="AH61" s="1559">
        <v>0</v>
      </c>
    </row>
    <row r="62" spans="1:34" s="1563" customFormat="1" ht="0.75" hidden="1" customHeight="1">
      <c r="A62" s="1707"/>
      <c r="B62" s="1707"/>
      <c r="C62" s="307" t="s">
        <v>1149</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1143</v>
      </c>
      <c r="D64" s="2340"/>
      <c r="E64" s="2140"/>
      <c r="F64" s="2278"/>
      <c r="G64" s="2315"/>
      <c r="H64" s="1428"/>
      <c r="I64" s="589" t="s">
        <v>1144</v>
      </c>
      <c r="J64" s="509"/>
      <c r="K64" s="1428"/>
      <c r="L64" s="152"/>
      <c r="M64" s="2101"/>
      <c r="N64" s="272"/>
      <c r="O64" s="1552"/>
      <c r="P64" s="1552"/>
      <c r="AH64" s="1559">
        <v>0</v>
      </c>
    </row>
    <row r="65" spans="1:34" s="1563" customFormat="1" ht="0.75" hidden="1" customHeight="1">
      <c r="A65" s="1707"/>
      <c r="B65" s="1707"/>
      <c r="C65" s="307" t="s">
        <v>1149</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1143</v>
      </c>
      <c r="D67" s="2340"/>
      <c r="E67" s="2140"/>
      <c r="F67" s="2278"/>
      <c r="G67" s="2315"/>
      <c r="H67" s="1428"/>
      <c r="I67" s="589" t="s">
        <v>1144</v>
      </c>
      <c r="J67" s="509"/>
      <c r="K67" s="1428"/>
      <c r="L67" s="152"/>
      <c r="M67" s="2101"/>
      <c r="N67" s="272"/>
      <c r="O67" s="1552"/>
      <c r="P67" s="1552"/>
      <c r="AH67" s="1559">
        <v>0</v>
      </c>
    </row>
    <row r="68" spans="1:34" s="1563" customFormat="1" ht="0.75" hidden="1" customHeight="1">
      <c r="A68" s="1707"/>
      <c r="B68" s="1707"/>
      <c r="C68" s="307" t="s">
        <v>1149</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1143</v>
      </c>
      <c r="D70" s="2340"/>
      <c r="E70" s="2140"/>
      <c r="F70" s="2278"/>
      <c r="G70" s="2315"/>
      <c r="H70" s="1428"/>
      <c r="I70" s="589" t="s">
        <v>1144</v>
      </c>
      <c r="J70" s="509"/>
      <c r="K70" s="1428"/>
      <c r="L70" s="152"/>
      <c r="M70" s="2101"/>
      <c r="N70" s="272"/>
      <c r="O70" s="1552"/>
      <c r="P70" s="1552"/>
      <c r="AH70" s="1559">
        <v>0</v>
      </c>
    </row>
    <row r="71" spans="1:34" s="1563" customFormat="1" ht="0.75" hidden="1" customHeight="1">
      <c r="A71" s="1707"/>
      <c r="B71" s="1707"/>
      <c r="C71" s="307" t="s">
        <v>1149</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1143</v>
      </c>
      <c r="D73" s="2340"/>
      <c r="E73" s="2140"/>
      <c r="F73" s="2278"/>
      <c r="G73" s="2315"/>
      <c r="H73" s="1428"/>
      <c r="I73" s="589" t="s">
        <v>1144</v>
      </c>
      <c r="J73" s="509"/>
      <c r="K73" s="1428"/>
      <c r="L73" s="152"/>
      <c r="M73" s="2101"/>
      <c r="N73" s="272"/>
      <c r="O73" s="1552"/>
      <c r="P73" s="1552"/>
      <c r="AH73" s="1559">
        <v>0</v>
      </c>
    </row>
    <row r="74" spans="1:34" s="1563" customFormat="1" ht="0.75" hidden="1" customHeight="1">
      <c r="A74" s="1707"/>
      <c r="B74" s="1707"/>
      <c r="C74" s="307" t="s">
        <v>1149</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1143</v>
      </c>
      <c r="D76" s="2340"/>
      <c r="E76" s="2140"/>
      <c r="F76" s="2278"/>
      <c r="G76" s="2315"/>
      <c r="H76" s="1428"/>
      <c r="I76" s="589" t="s">
        <v>1144</v>
      </c>
      <c r="J76" s="509"/>
      <c r="K76" s="1428"/>
      <c r="L76" s="152"/>
      <c r="M76" s="2101"/>
      <c r="N76" s="272"/>
      <c r="O76" s="1552"/>
      <c r="P76" s="1552"/>
      <c r="AH76" s="1559">
        <v>0</v>
      </c>
    </row>
    <row r="77" spans="1:34" s="1563" customFormat="1" ht="0.75" hidden="1" customHeight="1">
      <c r="A77" s="1707"/>
      <c r="B77" s="1707"/>
      <c r="C77" s="307" t="s">
        <v>1149</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1143</v>
      </c>
      <c r="D79" s="2340"/>
      <c r="E79" s="2140"/>
      <c r="F79" s="2278"/>
      <c r="G79" s="2315"/>
      <c r="H79" s="1428"/>
      <c r="I79" s="589" t="s">
        <v>1144</v>
      </c>
      <c r="J79" s="509"/>
      <c r="K79" s="1428"/>
      <c r="L79" s="152"/>
      <c r="M79" s="2101"/>
      <c r="N79" s="272"/>
      <c r="O79" s="1552"/>
      <c r="P79" s="1552"/>
      <c r="AH79" s="1559">
        <v>0</v>
      </c>
    </row>
    <row r="80" spans="1:34" s="1563" customFormat="1" ht="0.75" hidden="1" customHeight="1">
      <c r="A80" s="1707"/>
      <c r="B80" s="1707"/>
      <c r="C80" s="307" t="s">
        <v>1149</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1143</v>
      </c>
      <c r="D82" s="2340"/>
      <c r="E82" s="2140"/>
      <c r="F82" s="2278"/>
      <c r="G82" s="2315"/>
      <c r="H82" s="1428"/>
      <c r="I82" s="589" t="s">
        <v>1144</v>
      </c>
      <c r="J82" s="509"/>
      <c r="K82" s="1428"/>
      <c r="L82" s="152"/>
      <c r="M82" s="2101"/>
      <c r="N82" s="272"/>
      <c r="O82" s="1552"/>
      <c r="P82" s="1552"/>
      <c r="AH82" s="1559">
        <v>0</v>
      </c>
    </row>
    <row r="83" spans="1:34" s="1563" customFormat="1" ht="1.1499999999999999" customHeight="1">
      <c r="A83" s="1707"/>
      <c r="B83" s="1707"/>
      <c r="C83" s="307" t="s">
        <v>1149</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65" customHeight="1">
      <c r="A85" s="1707"/>
      <c r="B85" s="1707"/>
      <c r="D85" s="314"/>
      <c r="E85" s="337"/>
      <c r="F85" s="136" t="s">
        <v>304</v>
      </c>
      <c r="G85" s="136" t="s">
        <v>304</v>
      </c>
      <c r="H85" s="2150" t="s">
        <v>304</v>
      </c>
      <c r="I85" s="2164"/>
      <c r="J85" s="136" t="s">
        <v>304</v>
      </c>
      <c r="K85" s="136" t="s">
        <v>304</v>
      </c>
      <c r="L85" s="339"/>
      <c r="M85" s="283" t="s">
        <v>1150</v>
      </c>
      <c r="N85" s="272"/>
      <c r="AH85" s="312">
        <v>34</v>
      </c>
    </row>
    <row r="86" spans="1:34" ht="19.899999999999999" customHeight="1">
      <c r="A86" s="1707"/>
      <c r="B86" s="1707"/>
      <c r="D86" s="314"/>
      <c r="E86" s="85" t="s">
        <v>89</v>
      </c>
      <c r="F86" s="2339" t="s">
        <v>1151</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0"/>
      <c r="E88" s="2140"/>
      <c r="F88" s="2278"/>
      <c r="G88" s="2315"/>
      <c r="H88" s="1428"/>
      <c r="I88" s="589" t="s">
        <v>1144</v>
      </c>
      <c r="J88" s="509"/>
      <c r="K88" s="1428"/>
      <c r="L88" s="152"/>
      <c r="M88" s="2101"/>
      <c r="N88" s="272"/>
      <c r="O88" s="1552"/>
      <c r="P88" s="1552"/>
      <c r="AH88" s="1559">
        <v>0</v>
      </c>
    </row>
    <row r="89" spans="1:34" s="1563" customFormat="1" ht="0.75" hidden="1" customHeight="1">
      <c r="A89" s="1707"/>
      <c r="B89" s="1707"/>
      <c r="C89" s="307" t="s">
        <v>1152</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1145</v>
      </c>
      <c r="D91" s="2340"/>
      <c r="E91" s="2140"/>
      <c r="F91" s="2278"/>
      <c r="G91" s="2315"/>
      <c r="H91" s="1428"/>
      <c r="I91" s="589" t="s">
        <v>1144</v>
      </c>
      <c r="J91" s="509"/>
      <c r="K91" s="1428"/>
      <c r="L91" s="152"/>
      <c r="M91" s="1787"/>
      <c r="N91" s="272"/>
      <c r="O91" s="1552"/>
      <c r="P91" s="1552"/>
      <c r="AH91" s="1559">
        <v>0</v>
      </c>
    </row>
    <row r="92" spans="1:34" s="1563" customFormat="1" ht="0.75" hidden="1" customHeight="1">
      <c r="A92" s="1707"/>
      <c r="B92" s="1707"/>
      <c r="C92" s="307" t="s">
        <v>1152</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0"/>
      <c r="E94" s="2140"/>
      <c r="F94" s="2278"/>
      <c r="G94" s="2315"/>
      <c r="H94" s="1428"/>
      <c r="I94" s="589" t="s">
        <v>1144</v>
      </c>
      <c r="J94" s="509"/>
      <c r="K94" s="1428"/>
      <c r="L94" s="152"/>
      <c r="M94" s="279"/>
      <c r="N94" s="272"/>
      <c r="O94" s="1552"/>
      <c r="P94" s="1552"/>
      <c r="AH94" s="1559">
        <v>0</v>
      </c>
    </row>
    <row r="95" spans="1:34" s="1563" customFormat="1" ht="0.75" hidden="1" customHeight="1">
      <c r="A95" s="1707"/>
      <c r="B95" s="1707"/>
      <c r="C95" s="307" t="s">
        <v>1152</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0"/>
      <c r="E97" s="2140"/>
      <c r="F97" s="2278"/>
      <c r="G97" s="2315"/>
      <c r="H97" s="1428"/>
      <c r="I97" s="589" t="s">
        <v>1144</v>
      </c>
      <c r="J97" s="509"/>
      <c r="K97" s="1428"/>
      <c r="L97" s="152"/>
      <c r="M97" s="279"/>
      <c r="N97" s="272"/>
      <c r="O97" s="1552"/>
      <c r="P97" s="1552"/>
      <c r="AH97" s="1559">
        <v>0</v>
      </c>
    </row>
    <row r="98" spans="1:34" s="1563" customFormat="1" ht="0.75" hidden="1" customHeight="1">
      <c r="A98" s="1707"/>
      <c r="B98" s="1707"/>
      <c r="C98" s="307" t="s">
        <v>1152</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0"/>
      <c r="E100" s="2140"/>
      <c r="F100" s="2278"/>
      <c r="G100" s="2315"/>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0"/>
      <c r="E103" s="2140"/>
      <c r="F103" s="2278"/>
      <c r="G103" s="2315"/>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0"/>
      <c r="E106" s="2140"/>
      <c r="F106" s="2278"/>
      <c r="G106" s="2315"/>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0"/>
      <c r="E109" s="2140"/>
      <c r="F109" s="2278"/>
      <c r="G109" s="2315"/>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0"/>
      <c r="E112" s="2140"/>
      <c r="F112" s="2278"/>
      <c r="G112" s="2315"/>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0"/>
      <c r="E115" s="2140"/>
      <c r="F115" s="2278"/>
      <c r="G115" s="2315"/>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0"/>
      <c r="E118" s="2140"/>
      <c r="F118" s="2278"/>
      <c r="G118" s="2315"/>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0"/>
      <c r="E121" s="2140"/>
      <c r="F121" s="2278"/>
      <c r="G121" s="2315"/>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0"/>
      <c r="E124" s="2140"/>
      <c r="F124" s="2278"/>
      <c r="G124" s="2315"/>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0"/>
      <c r="E127" s="2140"/>
      <c r="F127" s="2278"/>
      <c r="G127" s="2315"/>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0"/>
      <c r="E130" s="2140"/>
      <c r="F130" s="2278"/>
      <c r="G130" s="2315"/>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0"/>
      <c r="E133" s="2140"/>
      <c r="F133" s="2278"/>
      <c r="G133" s="2315"/>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0"/>
      <c r="E136" s="2140"/>
      <c r="F136" s="2278"/>
      <c r="G136" s="2315"/>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0"/>
      <c r="E139" s="2140"/>
      <c r="F139" s="2278"/>
      <c r="G139" s="2315"/>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0"/>
      <c r="E142" s="2140"/>
      <c r="F142" s="2278"/>
      <c r="G142" s="2315"/>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0"/>
      <c r="E145" s="2140"/>
      <c r="F145" s="2278"/>
      <c r="G145" s="2315"/>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0"/>
      <c r="E149" s="2140"/>
      <c r="F149" s="2278"/>
      <c r="G149" s="2315"/>
      <c r="H149" s="1428"/>
      <c r="I149" s="589" t="s">
        <v>1144</v>
      </c>
      <c r="J149" s="509"/>
      <c r="K149" s="1428"/>
      <c r="L149" s="152"/>
      <c r="M149" s="2101"/>
      <c r="N149" s="272"/>
      <c r="O149" s="1552"/>
      <c r="P149" s="1552"/>
      <c r="AH149" s="1559">
        <v>0</v>
      </c>
    </row>
    <row r="150" spans="1:34" s="1563" customFormat="1" ht="0.75" hidden="1" customHeight="1">
      <c r="A150" s="1707"/>
      <c r="B150" s="1707"/>
      <c r="C150" s="307" t="s">
        <v>1152</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1145</v>
      </c>
      <c r="D152" s="2340"/>
      <c r="E152" s="2140"/>
      <c r="F152" s="2278"/>
      <c r="G152" s="2315"/>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0"/>
      <c r="E155" s="2140"/>
      <c r="F155" s="2278"/>
      <c r="G155" s="2315"/>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0"/>
      <c r="E158" s="2140"/>
      <c r="F158" s="2278"/>
      <c r="G158" s="2315"/>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0"/>
      <c r="E161" s="2140"/>
      <c r="F161" s="2278"/>
      <c r="G161" s="2315"/>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0"/>
      <c r="E164" s="2140"/>
      <c r="F164" s="2278"/>
      <c r="G164" s="2315"/>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0"/>
      <c r="E167" s="2140"/>
      <c r="F167" s="2278"/>
      <c r="G167" s="2315"/>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0"/>
      <c r="E170" s="2140"/>
      <c r="F170" s="2278"/>
      <c r="G170" s="2315"/>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0"/>
      <c r="E173" s="2140"/>
      <c r="F173" s="2278"/>
      <c r="G173" s="2315"/>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0"/>
      <c r="E176" s="2140"/>
      <c r="F176" s="2278"/>
      <c r="G176" s="2315"/>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0"/>
      <c r="E179" s="2140"/>
      <c r="F179" s="2278"/>
      <c r="G179" s="2315"/>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0"/>
      <c r="E182" s="2140"/>
      <c r="F182" s="2278"/>
      <c r="G182" s="2315"/>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0"/>
      <c r="E185" s="2140"/>
      <c r="F185" s="2278"/>
      <c r="G185" s="2315"/>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0"/>
      <c r="E188" s="2140"/>
      <c r="F188" s="2278"/>
      <c r="G188" s="2315"/>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0"/>
      <c r="E191" s="2140"/>
      <c r="F191" s="2278"/>
      <c r="G191" s="2315"/>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0"/>
      <c r="E194" s="2140"/>
      <c r="F194" s="2278"/>
      <c r="G194" s="2315"/>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0"/>
      <c r="E197" s="2140"/>
      <c r="F197" s="2278"/>
      <c r="G197" s="2315"/>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0"/>
      <c r="E200" s="2140"/>
      <c r="F200" s="2278"/>
      <c r="G200" s="2315"/>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0"/>
      <c r="E203" s="2140"/>
      <c r="F203" s="2278"/>
      <c r="G203" s="2315"/>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0"/>
      <c r="E206" s="2140"/>
      <c r="F206" s="2278"/>
      <c r="G206" s="2315"/>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0"/>
      <c r="E210" s="2140"/>
      <c r="F210" s="2278"/>
      <c r="G210" s="2315"/>
      <c r="H210" s="1428"/>
      <c r="I210" s="589" t="s">
        <v>1144</v>
      </c>
      <c r="J210" s="509"/>
      <c r="K210" s="1428"/>
      <c r="L210" s="152"/>
      <c r="M210" s="2101"/>
      <c r="N210" s="272"/>
      <c r="O210" s="1552"/>
      <c r="P210" s="1552"/>
      <c r="AH210" s="1559">
        <v>0</v>
      </c>
    </row>
    <row r="211" spans="1:34" s="1563" customFormat="1" ht="0.75" hidden="1" customHeight="1">
      <c r="A211" s="1707"/>
      <c r="B211" s="1707"/>
      <c r="C211" s="307" t="s">
        <v>1152</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1145</v>
      </c>
      <c r="D213" s="2340"/>
      <c r="E213" s="2140"/>
      <c r="F213" s="2278"/>
      <c r="G213" s="2315"/>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0"/>
      <c r="E216" s="2140"/>
      <c r="F216" s="2278"/>
      <c r="G216" s="2315"/>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0"/>
      <c r="E219" s="2140"/>
      <c r="F219" s="2278"/>
      <c r="G219" s="2315"/>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0"/>
      <c r="E222" s="2140"/>
      <c r="F222" s="2278"/>
      <c r="G222" s="2315"/>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0"/>
      <c r="E225" s="2140"/>
      <c r="F225" s="2278"/>
      <c r="G225" s="2315"/>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0"/>
      <c r="E228" s="2140"/>
      <c r="F228" s="2278"/>
      <c r="G228" s="2315"/>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0"/>
      <c r="E231" s="2140"/>
      <c r="F231" s="2278"/>
      <c r="G231" s="2315"/>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0"/>
      <c r="E234" s="2140"/>
      <c r="F234" s="2278"/>
      <c r="G234" s="2315"/>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0"/>
      <c r="E237" s="2140"/>
      <c r="F237" s="2278"/>
      <c r="G237" s="2315"/>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0"/>
      <c r="E240" s="2140"/>
      <c r="F240" s="2278"/>
      <c r="G240" s="2315"/>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0"/>
      <c r="E243" s="2140"/>
      <c r="F243" s="2278"/>
      <c r="G243" s="2315"/>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0"/>
      <c r="E246" s="2140"/>
      <c r="F246" s="2278"/>
      <c r="G246" s="2315"/>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0"/>
      <c r="E249" s="2140"/>
      <c r="F249" s="2278"/>
      <c r="G249" s="2315"/>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0"/>
      <c r="E252" s="2140"/>
      <c r="F252" s="2278"/>
      <c r="G252" s="2315"/>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0"/>
      <c r="E255" s="2140"/>
      <c r="F255" s="2278"/>
      <c r="G255" s="2315"/>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0"/>
      <c r="E258" s="2140"/>
      <c r="F258" s="2278"/>
      <c r="G258" s="2315"/>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0"/>
      <c r="E261" s="2140"/>
      <c r="F261" s="2278"/>
      <c r="G261" s="2315"/>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0"/>
      <c r="E264" s="2140"/>
      <c r="F264" s="2278"/>
      <c r="G264" s="2315"/>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0"/>
      <c r="E267" s="2140"/>
      <c r="F267" s="2278"/>
      <c r="G267" s="2315"/>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0"/>
      <c r="E271" s="2140"/>
      <c r="F271" s="2278"/>
      <c r="G271" s="2315"/>
      <c r="H271" s="1428"/>
      <c r="I271" s="589" t="s">
        <v>1144</v>
      </c>
      <c r="J271" s="509"/>
      <c r="K271" s="1428"/>
      <c r="L271" s="152"/>
      <c r="M271" s="2101"/>
      <c r="N271" s="272"/>
      <c r="O271" s="1552"/>
      <c r="P271" s="1552"/>
      <c r="AH271" s="1559">
        <v>0</v>
      </c>
    </row>
    <row r="272" spans="1:34" s="1563" customFormat="1" ht="0.75" hidden="1" customHeight="1">
      <c r="A272" s="1707"/>
      <c r="B272" s="1707"/>
      <c r="C272" s="307" t="s">
        <v>1152</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1145</v>
      </c>
      <c r="D274" s="2340"/>
      <c r="E274" s="2140"/>
      <c r="F274" s="2278"/>
      <c r="G274" s="2315"/>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0"/>
      <c r="E277" s="2140"/>
      <c r="F277" s="2278"/>
      <c r="G277" s="2315"/>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0"/>
      <c r="E280" s="2140"/>
      <c r="F280" s="2278"/>
      <c r="G280" s="2315"/>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0"/>
      <c r="E283" s="2140"/>
      <c r="F283" s="2278"/>
      <c r="G283" s="2315"/>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0"/>
      <c r="E286" s="2140"/>
      <c r="F286" s="2278"/>
      <c r="G286" s="2315"/>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0"/>
      <c r="E289" s="2140"/>
      <c r="F289" s="2278"/>
      <c r="G289" s="2315"/>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0"/>
      <c r="E292" s="2140"/>
      <c r="F292" s="2278"/>
      <c r="G292" s="2315"/>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0"/>
      <c r="E295" s="2140"/>
      <c r="F295" s="2278"/>
      <c r="G295" s="2315"/>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0"/>
      <c r="E298" s="2140"/>
      <c r="F298" s="2278"/>
      <c r="G298" s="2315"/>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0"/>
      <c r="E301" s="2140"/>
      <c r="F301" s="2278"/>
      <c r="G301" s="2315"/>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0"/>
      <c r="E304" s="2140"/>
      <c r="F304" s="2278"/>
      <c r="G304" s="2315"/>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0"/>
      <c r="E307" s="2140"/>
      <c r="F307" s="2278"/>
      <c r="G307" s="2315"/>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0"/>
      <c r="E310" s="2140"/>
      <c r="F310" s="2278"/>
      <c r="G310" s="2315"/>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0"/>
      <c r="E313" s="2140"/>
      <c r="F313" s="2278"/>
      <c r="G313" s="2315"/>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0"/>
      <c r="E316" s="2140"/>
      <c r="F316" s="2278"/>
      <c r="G316" s="2315"/>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0"/>
      <c r="E319" s="2140"/>
      <c r="F319" s="2278"/>
      <c r="G319" s="2315"/>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0"/>
      <c r="E322" s="2140"/>
      <c r="F322" s="2278"/>
      <c r="G322" s="2315"/>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0"/>
      <c r="E325" s="2140"/>
      <c r="F325" s="2278"/>
      <c r="G325" s="2315"/>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0"/>
      <c r="E328" s="2140"/>
      <c r="F328" s="2278"/>
      <c r="G328" s="2315"/>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МУП ЖКХ "Моргаушское" Моргаушского района</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320</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1154</v>
      </c>
      <c r="E5" s="2165"/>
      <c r="F5" s="2165"/>
      <c r="G5" s="2165"/>
      <c r="H5" s="2165"/>
      <c r="I5" s="2165"/>
      <c r="J5" s="2165"/>
      <c r="V5" s="443">
        <v>63</v>
      </c>
    </row>
    <row r="6" spans="1:22" ht="15.75" customHeight="1">
      <c r="C6" s="114"/>
      <c r="D6" s="2137" t="str">
        <f>IF(org=0,"Не определено",org)</f>
        <v>МУП ЖКХ "Моргаушское" Моргаушского района</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водоснабжения</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Территория 1</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65"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35</v>
      </c>
      <c r="G2" s="1007" t="s">
        <v>1207</v>
      </c>
      <c r="H2" s="1008" t="s">
        <v>1208</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1234</v>
      </c>
      <c r="G3" s="1007" t="s">
        <v>1235</v>
      </c>
      <c r="H3" s="1008" t="s">
        <v>54</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1213</v>
      </c>
      <c r="V12" s="308" t="s">
        <v>150</v>
      </c>
      <c r="W12" s="1020"/>
      <c r="X12" s="1015" t="s">
        <v>1428</v>
      </c>
      <c r="Y12" s="1006" t="s">
        <v>1219</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1252</v>
      </c>
      <c r="Y14" s="1006" t="s">
        <v>1219</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98</v>
      </c>
      <c r="N18" s="1086" t="s">
        <v>1479</v>
      </c>
      <c r="X18" s="1018"/>
      <c r="AW18" s="1048" t="s">
        <v>1467</v>
      </c>
      <c r="AX18" s="1048" t="s">
        <v>1467</v>
      </c>
      <c r="BB18" s="1048" t="s">
        <v>1480</v>
      </c>
      <c r="BC18" s="1048" t="s">
        <v>1321</v>
      </c>
      <c r="BE18" s="1048">
        <v>2016</v>
      </c>
      <c r="BH18" s="999" t="s">
        <v>1423</v>
      </c>
      <c r="BJ18" s="1145" t="s">
        <v>1481</v>
      </c>
      <c r="BL18" s="1145" t="s">
        <v>1481</v>
      </c>
      <c r="BN18" s="999" t="s">
        <v>1482</v>
      </c>
      <c r="BQ18" s="1360" t="s">
        <v>1293</v>
      </c>
      <c r="BR18" s="1087" t="s">
        <v>1294</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165</v>
      </c>
      <c r="I19" s="1007" t="s">
        <v>1492</v>
      </c>
      <c r="N19" s="1086" t="s">
        <v>1493</v>
      </c>
      <c r="X19" s="1018"/>
      <c r="AW19" s="1048" t="s">
        <v>98</v>
      </c>
      <c r="AX19" s="1048" t="s">
        <v>98</v>
      </c>
      <c r="AZ19" s="998" t="s">
        <v>1494</v>
      </c>
      <c r="BB19" s="1048" t="s">
        <v>1495</v>
      </c>
      <c r="BC19" s="1048" t="s">
        <v>1321</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1252</v>
      </c>
      <c r="I20" s="1007" t="s">
        <v>1504</v>
      </c>
      <c r="N20" s="1086" t="s">
        <v>1505</v>
      </c>
      <c r="AW20" s="1048" t="s">
        <v>1492</v>
      </c>
      <c r="AX20" s="1048" t="s">
        <v>1492</v>
      </c>
      <c r="AZ20" s="1048" t="s">
        <v>1506</v>
      </c>
      <c r="BB20" s="1048" t="s">
        <v>1507</v>
      </c>
      <c r="BC20" s="1048" t="s">
        <v>1438</v>
      </c>
      <c r="BE20" s="1048">
        <v>2018</v>
      </c>
      <c r="BH20" s="999" t="s">
        <v>1434</v>
      </c>
      <c r="BJ20" s="999" t="s">
        <v>1361</v>
      </c>
      <c r="BL20" s="999" t="s">
        <v>1361</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1321</v>
      </c>
      <c r="BE21" s="1048">
        <v>2019</v>
      </c>
      <c r="BH21" s="999" t="s">
        <v>1441</v>
      </c>
      <c r="BJ21" s="999" t="s">
        <v>1377</v>
      </c>
      <c r="BL21" s="999" t="s">
        <v>1377</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1321</v>
      </c>
      <c r="BE22" s="1048">
        <v>2020</v>
      </c>
      <c r="BH22" s="999" t="s">
        <v>1448</v>
      </c>
      <c r="BJ22" s="999" t="s">
        <v>1393</v>
      </c>
      <c r="BL22" s="999" t="s">
        <v>1393</v>
      </c>
      <c r="BQ22" s="1209">
        <v>4190067</v>
      </c>
      <c r="BR22" s="999" t="s">
        <v>1526</v>
      </c>
      <c r="BS22" s="1357"/>
      <c r="BT22" s="1209">
        <v>4189674</v>
      </c>
      <c r="BU22" s="999" t="s">
        <v>1527</v>
      </c>
      <c r="BV22" s="1001"/>
      <c r="BW22" s="1001"/>
      <c r="CC22" s="1209">
        <v>4189711</v>
      </c>
      <c r="CD22" s="999" t="s">
        <v>291</v>
      </c>
    </row>
    <row r="23" spans="1:82" ht="21" customHeight="1">
      <c r="A23" s="1005" t="s">
        <v>1528</v>
      </c>
      <c r="B23" s="1006">
        <v>2021</v>
      </c>
      <c r="AW23" s="1048" t="s">
        <v>1529</v>
      </c>
      <c r="AX23" s="1048" t="s">
        <v>1529</v>
      </c>
      <c r="AZ23" s="1048" t="s">
        <v>1530</v>
      </c>
      <c r="BB23" s="1048" t="s">
        <v>1531</v>
      </c>
      <c r="BC23" s="1048" t="s">
        <v>1230</v>
      </c>
      <c r="BE23" s="1048">
        <v>2021</v>
      </c>
      <c r="BH23" s="999" t="s">
        <v>1456</v>
      </c>
      <c r="BJ23" s="999" t="s">
        <v>1409</v>
      </c>
      <c r="BL23" s="999" t="s">
        <v>1409</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1465</v>
      </c>
      <c r="BJ24" s="999" t="s">
        <v>1423</v>
      </c>
      <c r="BL24" s="999" t="s">
        <v>1423</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1472</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1416</v>
      </c>
      <c r="BB26" s="1048" t="s">
        <v>1552</v>
      </c>
      <c r="BC26" s="1048" t="s">
        <v>1539</v>
      </c>
      <c r="BE26" s="1048">
        <v>2024</v>
      </c>
      <c r="BH26" s="999" t="s">
        <v>1482</v>
      </c>
      <c r="BJ26" s="999" t="s">
        <v>1434</v>
      </c>
      <c r="BL26" s="999" t="s">
        <v>1434</v>
      </c>
      <c r="BQ26" s="1209">
        <v>4190071</v>
      </c>
      <c r="BR26" s="999" t="s">
        <v>1553</v>
      </c>
      <c r="BS26" s="1357"/>
      <c r="BV26" s="1001"/>
      <c r="BW26" s="1001"/>
    </row>
    <row r="27" spans="1:82" ht="11.25" customHeight="1">
      <c r="A27" s="1005" t="s">
        <v>1554</v>
      </c>
      <c r="B27" s="1006">
        <v>2025</v>
      </c>
      <c r="J27" s="114" t="s">
        <v>687</v>
      </c>
      <c r="AX27" s="1048" t="s">
        <v>1555</v>
      </c>
      <c r="BB27" s="1048" t="s">
        <v>1556</v>
      </c>
      <c r="BC27" s="1048" t="s">
        <v>1539</v>
      </c>
      <c r="BE27" s="1048">
        <v>2025</v>
      </c>
      <c r="BH27" s="1001" t="s">
        <v>22</v>
      </c>
      <c r="BJ27" s="999" t="s">
        <v>1441</v>
      </c>
      <c r="BL27" s="999" t="s">
        <v>1441</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1448</v>
      </c>
      <c r="BL28" s="999" t="s">
        <v>1448</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01.01.2025</v>
      </c>
      <c r="F29" s="1034" t="str">
        <f>IF(TEMPLATE_GROUP="","",INDEX(EndDateList,MATCH(TEMPLATE_GROUP,CodeTemplateList,0),1))</f>
        <v>31.03.2025</v>
      </c>
      <c r="H29" s="1035" t="s">
        <v>1567</v>
      </c>
      <c r="AX29" s="1048" t="s">
        <v>1568</v>
      </c>
      <c r="AZ29" s="1048" t="s">
        <v>1214</v>
      </c>
      <c r="BB29" s="1048" t="s">
        <v>1416</v>
      </c>
      <c r="BC29" s="1021"/>
      <c r="BE29" s="1048">
        <v>2027</v>
      </c>
      <c r="BJ29" s="999" t="s">
        <v>1456</v>
      </c>
      <c r="BL29" s="999" t="s">
        <v>1456</v>
      </c>
    </row>
    <row r="30" spans="1:82" ht="11.25" customHeight="1">
      <c r="A30" s="1005" t="s">
        <v>1569</v>
      </c>
      <c r="D30" s="1036"/>
      <c r="E30" s="1037"/>
      <c r="F30" s="1037"/>
      <c r="AX30" s="1048" t="s">
        <v>1570</v>
      </c>
      <c r="AZ30" s="1048" t="s">
        <v>1241</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01.01.2025</v>
      </c>
      <c r="F32" s="1034" t="str">
        <f>IF(TEMPLATE_GROUP="","",INDEX(EndDateList,MATCH(TEMPLATE_GROUP,CodeTemplateList,0),1))</f>
        <v>31.03.2025</v>
      </c>
      <c r="H32" s="1039" t="s">
        <v>1578</v>
      </c>
      <c r="O32" s="1005" t="s">
        <v>1212</v>
      </c>
      <c r="AX32" s="1048" t="s">
        <v>1579</v>
      </c>
      <c r="AZ32" s="1048" t="s">
        <v>1309</v>
      </c>
      <c r="BE32" s="1048">
        <v>2030</v>
      </c>
      <c r="BJ32" s="999" t="s">
        <v>1465</v>
      </c>
      <c r="BL32" s="999" t="s">
        <v>1465</v>
      </c>
    </row>
    <row r="33" spans="1:66" ht="11.25" customHeight="1">
      <c r="A33" s="1005" t="s">
        <v>1580</v>
      </c>
      <c r="O33" s="1005" t="s">
        <v>1238</v>
      </c>
      <c r="AX33" s="1048" t="s">
        <v>1581</v>
      </c>
      <c r="AZ33" s="1048" t="s">
        <v>1213</v>
      </c>
      <c r="BE33" s="1048">
        <v>2031</v>
      </c>
      <c r="BJ33" s="999" t="s">
        <v>1472</v>
      </c>
      <c r="BL33" s="999" t="s">
        <v>1472</v>
      </c>
    </row>
    <row r="34" spans="1:66" ht="11.25" customHeight="1">
      <c r="A34" s="1005" t="s">
        <v>1582</v>
      </c>
      <c r="O34" s="1005" t="s">
        <v>1274</v>
      </c>
      <c r="AX34" s="1048" t="s">
        <v>1583</v>
      </c>
      <c r="BE34" s="1048">
        <v>2032</v>
      </c>
      <c r="BJ34" s="999" t="s">
        <v>1482</v>
      </c>
      <c r="BL34" s="999" t="s">
        <v>1482</v>
      </c>
    </row>
    <row r="35" spans="1:66" ht="11.25" customHeight="1">
      <c r="A35" s="1005" t="s">
        <v>1584</v>
      </c>
      <c r="O35" s="1005" t="s">
        <v>1307</v>
      </c>
      <c r="AX35" s="1048" t="s">
        <v>1585</v>
      </c>
      <c r="AZ35" s="998" t="s">
        <v>1586</v>
      </c>
      <c r="BE35" s="1048">
        <v>2033</v>
      </c>
      <c r="BL35" s="999" t="s">
        <v>1587</v>
      </c>
    </row>
    <row r="36" spans="1:66" ht="11.25" customHeight="1">
      <c r="A36" s="1796" t="s">
        <v>1588</v>
      </c>
      <c r="D36" s="1040" t="s">
        <v>1589</v>
      </c>
      <c r="E36" s="1041" t="s">
        <v>852</v>
      </c>
      <c r="F36" s="1042" t="str">
        <f>INDEX(E37:E41,MATCH(TEMPLATE_SPHERE,F37:F41,0))</f>
        <v>холодного водоснабжения</v>
      </c>
      <c r="G36" s="1042" t="str">
        <f>INDEX(G37:G41,MATCH(TEMPLATE_SPHERE,F37:F41,0))</f>
        <v>холодное водоснабжение</v>
      </c>
      <c r="O36" s="1005" t="s">
        <v>1332</v>
      </c>
      <c r="AX36" s="1048" t="s">
        <v>1590</v>
      </c>
      <c r="AZ36" s="1048" t="s">
        <v>1213</v>
      </c>
      <c r="BE36" s="1048">
        <v>2034</v>
      </c>
      <c r="BL36" s="999" t="s">
        <v>1591</v>
      </c>
    </row>
    <row r="37" spans="1:66" ht="11.25" customHeight="1">
      <c r="A37" s="1005" t="s">
        <v>1592</v>
      </c>
      <c r="E37" s="345" t="s">
        <v>1593</v>
      </c>
      <c r="F37" s="1043" t="s">
        <v>806</v>
      </c>
      <c r="G37" s="345" t="s">
        <v>1594</v>
      </c>
      <c r="O37" s="1005" t="s">
        <v>1351</v>
      </c>
      <c r="AX37" s="1048" t="s">
        <v>1595</v>
      </c>
      <c r="AZ37" s="1048" t="s">
        <v>1240</v>
      </c>
      <c r="BE37" s="1048">
        <v>2035</v>
      </c>
    </row>
    <row r="38" spans="1:66" ht="11.25" customHeight="1">
      <c r="A38" s="1005" t="s">
        <v>1596</v>
      </c>
      <c r="E38" s="345" t="s">
        <v>1597</v>
      </c>
      <c r="F38" s="1044" t="s">
        <v>852</v>
      </c>
      <c r="G38" s="345" t="s">
        <v>1598</v>
      </c>
      <c r="O38" s="1005" t="s">
        <v>1368</v>
      </c>
      <c r="AX38" s="1048" t="s">
        <v>1599</v>
      </c>
      <c r="AZ38" s="1048" t="s">
        <v>1275</v>
      </c>
      <c r="BE38" s="1048">
        <v>2036</v>
      </c>
      <c r="BH38" s="998" t="s">
        <v>1600</v>
      </c>
      <c r="BJ38" s="998" t="s">
        <v>1601</v>
      </c>
      <c r="BL38" s="998" t="s">
        <v>1602</v>
      </c>
      <c r="BN38" s="998" t="s">
        <v>1603</v>
      </c>
    </row>
    <row r="39" spans="1:66" ht="11.25" customHeight="1">
      <c r="A39" s="1005" t="s">
        <v>1604</v>
      </c>
      <c r="E39" s="345" t="s">
        <v>1605</v>
      </c>
      <c r="F39" s="1044" t="s">
        <v>905</v>
      </c>
      <c r="G39" s="345" t="s">
        <v>1606</v>
      </c>
      <c r="O39" s="1005" t="s">
        <v>1384</v>
      </c>
      <c r="AX39" s="1048" t="s">
        <v>1607</v>
      </c>
      <c r="AZ39" s="1048" t="s">
        <v>1308</v>
      </c>
      <c r="BE39" s="1048">
        <v>2037</v>
      </c>
      <c r="BH39" s="999" t="s">
        <v>1608</v>
      </c>
      <c r="BJ39" s="1145" t="s">
        <v>1608</v>
      </c>
      <c r="BL39" s="1145" t="s">
        <v>1608</v>
      </c>
      <c r="BN39" s="999" t="s">
        <v>1609</v>
      </c>
    </row>
    <row r="40" spans="1:66" ht="11.25" customHeight="1">
      <c r="A40" s="1005" t="s">
        <v>1610</v>
      </c>
      <c r="E40" s="345" t="s">
        <v>1611</v>
      </c>
      <c r="F40" s="1044" t="s">
        <v>892</v>
      </c>
      <c r="G40" s="345" t="s">
        <v>1612</v>
      </c>
      <c r="O40" s="1005" t="s">
        <v>1400</v>
      </c>
      <c r="AX40" s="1048" t="s">
        <v>1613</v>
      </c>
      <c r="BE40" s="1048">
        <v>2038</v>
      </c>
      <c r="BH40" s="999" t="s">
        <v>1614</v>
      </c>
      <c r="BJ40" s="1145" t="s">
        <v>1025</v>
      </c>
      <c r="BL40" s="1145" t="s">
        <v>1025</v>
      </c>
      <c r="BN40" s="999" t="s">
        <v>1059</v>
      </c>
    </row>
    <row r="41" spans="1:66" ht="11.25" customHeight="1">
      <c r="A41" s="1005" t="s">
        <v>1615</v>
      </c>
      <c r="E41" s="345" t="s">
        <v>1616</v>
      </c>
      <c r="F41" s="1044" t="s">
        <v>1617</v>
      </c>
      <c r="G41" s="345" t="s">
        <v>1616</v>
      </c>
      <c r="O41" s="1005" t="s">
        <v>1416</v>
      </c>
      <c r="AX41" s="1048" t="s">
        <v>1618</v>
      </c>
      <c r="AZ41" s="998" t="s">
        <v>1619</v>
      </c>
      <c r="BE41" s="1048">
        <v>2039</v>
      </c>
      <c r="BH41" s="999" t="s">
        <v>1620</v>
      </c>
      <c r="BJ41" s="1145" t="s">
        <v>1021</v>
      </c>
      <c r="BL41" s="1145" t="s">
        <v>1021</v>
      </c>
      <c r="BN41" s="999" t="s">
        <v>1046</v>
      </c>
    </row>
    <row r="42" spans="1:66" ht="11.25" customHeight="1">
      <c r="A42" s="1005" t="s">
        <v>1621</v>
      </c>
      <c r="AX42" s="1048" t="s">
        <v>1622</v>
      </c>
      <c r="AZ42" s="1048" t="s">
        <v>1212</v>
      </c>
      <c r="BE42" s="1048">
        <v>2040</v>
      </c>
      <c r="BH42" s="999" t="s">
        <v>1043</v>
      </c>
      <c r="BJ42" s="1145" t="s">
        <v>1023</v>
      </c>
      <c r="BL42" s="1145" t="s">
        <v>1023</v>
      </c>
      <c r="BN42" s="999" t="s">
        <v>1623</v>
      </c>
    </row>
    <row r="43" spans="1:66" ht="11.25" customHeight="1">
      <c r="A43" s="1005" t="s">
        <v>1624</v>
      </c>
      <c r="AX43" s="1048" t="s">
        <v>1625</v>
      </c>
      <c r="AZ43" s="1048" t="s">
        <v>1238</v>
      </c>
      <c r="BE43" s="1048">
        <v>2041</v>
      </c>
      <c r="BH43" s="999" t="s">
        <v>1626</v>
      </c>
      <c r="BJ43" s="1145" t="s">
        <v>1620</v>
      </c>
      <c r="BL43" s="1145" t="s">
        <v>1620</v>
      </c>
      <c r="BN43" s="999" t="s">
        <v>1627</v>
      </c>
    </row>
    <row r="44" spans="1:66" ht="11.25" customHeight="1">
      <c r="A44" s="1005" t="s">
        <v>1628</v>
      </c>
      <c r="G44" s="1024">
        <f ca="1">YEAR(TODAY())</f>
        <v>2025</v>
      </c>
      <c r="I44" s="731" t="s">
        <v>1629</v>
      </c>
      <c r="J44" s="1020" t="s">
        <v>1630</v>
      </c>
      <c r="K44" s="1020" t="s">
        <v>1631</v>
      </c>
      <c r="AX44" s="1048" t="s">
        <v>1632</v>
      </c>
      <c r="AZ44" s="1048" t="s">
        <v>1274</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1646</v>
      </c>
      <c r="AZ46" s="1048" t="s">
        <v>1332</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01.01.2025</v>
      </c>
      <c r="H47" s="1045"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1649</v>
      </c>
      <c r="AZ47" s="1048" t="s">
        <v>1351</v>
      </c>
      <c r="BE47" s="1048">
        <v>2045</v>
      </c>
      <c r="BH47" s="999" t="s">
        <v>1623</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01.01.2025</v>
      </c>
      <c r="H48" s="1045" t="str">
        <f>IFERROR(IF(f_year="","31.12."&amp;CURRENT_YEAR,"31.12."&amp;f_year),"31.12."&amp;CURRENT_YEAR)</f>
        <v>31.12.2025</v>
      </c>
      <c r="I48" s="1669" t="b">
        <f>IF(f_year="",TRUE,FALSE)</f>
        <v>0</v>
      </c>
      <c r="J48" s="1672" t="s">
        <v>1654</v>
      </c>
      <c r="K48" s="1673"/>
      <c r="AX48" s="1048" t="s">
        <v>1655</v>
      </c>
      <c r="AZ48" s="1048" t="s">
        <v>1368</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01.01.2025</v>
      </c>
      <c r="H49" s="1045"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1660</v>
      </c>
      <c r="AZ49" s="1048" t="s">
        <v>1384</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01.01.2025</v>
      </c>
      <c r="H50" s="1045"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1663</v>
      </c>
      <c r="AZ50" s="1048" t="s">
        <v>1400</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1416</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1672</v>
      </c>
      <c r="AZ52" s="1048" t="s">
        <v>1213</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01.01.2025</v>
      </c>
      <c r="H53" s="1045" t="str">
        <f>IFERROR(IF(f_year="","31.12."&amp;CURRENT_YEAR,"31.12."&amp;f_year),"31.12."&amp;CURRENT_YEAR)</f>
        <v>31.12.2025</v>
      </c>
      <c r="I53" s="1669" t="b">
        <f>IF(AND(f_year="",TITLE_DATE_FIL=""),TRUE,FALSE)</f>
        <v>0</v>
      </c>
      <c r="J53" s="1672" t="s">
        <v>1675</v>
      </c>
      <c r="K53" s="1673"/>
      <c r="AX53" s="1048" t="s">
        <v>1676</v>
      </c>
      <c r="BE53" s="1048">
        <v>2051</v>
      </c>
      <c r="BH53" s="999" t="s">
        <v>1650</v>
      </c>
      <c r="BJ53" s="1145" t="s">
        <v>1623</v>
      </c>
      <c r="BL53" s="1145" t="s">
        <v>1623</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1215</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1242</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1277</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1579</v>
      </c>
      <c r="F59" s="1005" t="s">
        <v>1693</v>
      </c>
      <c r="AX59" s="1048" t="s">
        <v>1694</v>
      </c>
      <c r="AZ59" s="998" t="s">
        <v>1695</v>
      </c>
      <c r="BE59" s="1048">
        <v>2057</v>
      </c>
      <c r="BJ59" s="1145" t="s">
        <v>1650</v>
      </c>
      <c r="BL59" s="1145" t="s">
        <v>1650</v>
      </c>
    </row>
    <row r="60" spans="1:64" ht="11.25" customHeight="1">
      <c r="A60" s="1005" t="s">
        <v>1696</v>
      </c>
      <c r="D60" s="1047" t="s">
        <v>1697</v>
      </c>
      <c r="E60" s="1025" t="s">
        <v>1579</v>
      </c>
      <c r="F60" s="1005" t="s">
        <v>1693</v>
      </c>
      <c r="AX60" s="1048" t="s">
        <v>1698</v>
      </c>
      <c r="AZ60" s="1048" t="s">
        <v>1216</v>
      </c>
      <c r="BE60" s="1048">
        <v>2058</v>
      </c>
      <c r="BJ60" s="1145" t="s">
        <v>1656</v>
      </c>
      <c r="BL60" s="1145" t="s">
        <v>1656</v>
      </c>
    </row>
    <row r="61" spans="1:64" ht="11.25" customHeight="1">
      <c r="A61" s="1005" t="s">
        <v>1699</v>
      </c>
      <c r="D61" s="1047" t="s">
        <v>1700</v>
      </c>
      <c r="E61" s="1025" t="s">
        <v>1579</v>
      </c>
      <c r="F61" s="1005" t="s">
        <v>1693</v>
      </c>
      <c r="AX61" s="1048" t="s">
        <v>1701</v>
      </c>
      <c r="AZ61" s="1048" t="s">
        <v>1243</v>
      </c>
      <c r="BE61" s="1048">
        <v>2059</v>
      </c>
      <c r="BL61" s="1145" t="s">
        <v>1039</v>
      </c>
    </row>
    <row r="62" spans="1:64" ht="11.25" customHeight="1">
      <c r="A62" s="1005" t="s">
        <v>1702</v>
      </c>
      <c r="D62" s="1047" t="s">
        <v>130</v>
      </c>
      <c r="E62" s="1025">
        <v>30</v>
      </c>
      <c r="F62" s="1005" t="s">
        <v>1693</v>
      </c>
      <c r="AZ62" s="1048" t="s">
        <v>1278</v>
      </c>
      <c r="BE62" s="1048">
        <v>2060</v>
      </c>
      <c r="BL62" s="1145" t="s">
        <v>1041</v>
      </c>
    </row>
    <row r="63" spans="1:64" ht="11.25" customHeight="1">
      <c r="A63" s="1005" t="s">
        <v>1703</v>
      </c>
      <c r="D63" s="1047" t="s">
        <v>1704</v>
      </c>
      <c r="E63" s="1025">
        <v>30</v>
      </c>
      <c r="F63" s="1005" t="s">
        <v>1693</v>
      </c>
      <c r="AZ63" s="1048" t="s">
        <v>1310</v>
      </c>
      <c r="BE63" s="1048">
        <v>2061</v>
      </c>
    </row>
    <row r="64" spans="1:64" ht="11.25" customHeight="1">
      <c r="A64" s="1005" t="s">
        <v>1705</v>
      </c>
      <c r="D64" s="1047" t="s">
        <v>1706</v>
      </c>
      <c r="E64" s="1025">
        <v>30</v>
      </c>
      <c r="F64" s="1005" t="s">
        <v>1693</v>
      </c>
      <c r="AZ64" s="1048" t="s">
        <v>1333</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1217</v>
      </c>
      <c r="BE67" s="1048">
        <v>2065</v>
      </c>
    </row>
    <row r="68" spans="1:66" ht="11.25" customHeight="1">
      <c r="A68" s="1005" t="s">
        <v>1711</v>
      </c>
      <c r="AZ68" s="1048" t="s">
        <v>1244</v>
      </c>
      <c r="BE68" s="1048">
        <v>2066</v>
      </c>
      <c r="BH68" s="998" t="s">
        <v>1712</v>
      </c>
      <c r="BJ68" s="998" t="s">
        <v>1713</v>
      </c>
      <c r="BL68" s="998" t="s">
        <v>1714</v>
      </c>
      <c r="BN68" s="998" t="s">
        <v>1715</v>
      </c>
    </row>
    <row r="69" spans="1:66" ht="11.25" customHeight="1">
      <c r="A69" s="1005" t="s">
        <v>1716</v>
      </c>
      <c r="AZ69" s="1048" t="s">
        <v>1279</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1311</v>
      </c>
      <c r="BE70" s="1048">
        <v>2068</v>
      </c>
      <c r="BH70" s="999" t="s">
        <v>1722</v>
      </c>
      <c r="BJ70" s="999" t="s">
        <v>1723</v>
      </c>
      <c r="BL70" s="999" t="s">
        <v>1724</v>
      </c>
      <c r="BN70" s="999" t="s">
        <v>1725</v>
      </c>
    </row>
    <row r="71" spans="1:66" ht="11.25" customHeight="1">
      <c r="A71" s="1005" t="s">
        <v>1726</v>
      </c>
      <c r="AZ71" s="1048" t="s">
        <v>1313</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1226</v>
      </c>
      <c r="BH76" s="999" t="s">
        <v>1748</v>
      </c>
      <c r="BJ76" s="999" t="s">
        <v>1749</v>
      </c>
      <c r="BL76" s="999" t="s">
        <v>1750</v>
      </c>
    </row>
    <row r="77" spans="1:66" ht="11.25" customHeight="1">
      <c r="A77" s="1005" t="s">
        <v>1751</v>
      </c>
      <c r="AZ77" s="1048" t="s">
        <v>1254</v>
      </c>
    </row>
    <row r="78" spans="1:66" ht="11.25" customHeight="1">
      <c r="A78" s="1005" t="s">
        <v>1752</v>
      </c>
      <c r="AZ78" s="1048" t="s">
        <v>1286</v>
      </c>
    </row>
    <row r="79" spans="1:66" ht="11.25" customHeight="1">
      <c r="A79" s="1005" t="s">
        <v>1753</v>
      </c>
      <c r="AZ79" s="1048" t="s">
        <v>1317</v>
      </c>
      <c r="BH79" s="998" t="s">
        <v>1754</v>
      </c>
      <c r="BJ79" s="998" t="s">
        <v>1755</v>
      </c>
      <c r="BL79" s="998" t="s">
        <v>1756</v>
      </c>
    </row>
    <row r="80" spans="1:66" ht="11.25" customHeight="1">
      <c r="A80" s="1005" t="s">
        <v>1757</v>
      </c>
      <c r="AZ80" s="1048" t="s">
        <v>1338</v>
      </c>
      <c r="BH80" s="999" t="s">
        <v>1758</v>
      </c>
      <c r="BJ80" s="999" t="s">
        <v>1759</v>
      </c>
      <c r="BL80" s="999" t="s">
        <v>1760</v>
      </c>
    </row>
    <row r="81" spans="1:66" ht="11.25" customHeight="1">
      <c r="A81" s="1005" t="s">
        <v>1761</v>
      </c>
      <c r="AZ81" s="1048" t="s">
        <v>1355</v>
      </c>
      <c r="BH81" s="999" t="s">
        <v>1762</v>
      </c>
      <c r="BJ81" s="999" t="s">
        <v>1763</v>
      </c>
      <c r="BL81" s="999" t="s">
        <v>1764</v>
      </c>
    </row>
    <row r="82" spans="1:66" ht="11.25" customHeight="1">
      <c r="A82" s="1005" t="s">
        <v>1765</v>
      </c>
      <c r="AZ82" s="1048" t="s">
        <v>1370</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16</v>
      </c>
      <c r="AZ88" s="1534"/>
      <c r="BH88" s="999" t="s">
        <v>1787</v>
      </c>
      <c r="BJ88" s="999" t="s">
        <v>1788</v>
      </c>
      <c r="BL88" s="999" t="s">
        <v>1789</v>
      </c>
    </row>
    <row r="89" spans="1:66" ht="11.25" customHeight="1">
      <c r="A89" s="1005" t="s">
        <v>1790</v>
      </c>
      <c r="AZ89" s="998" t="s">
        <v>1791</v>
      </c>
    </row>
    <row r="90" spans="1:66" ht="11.25" customHeight="1">
      <c r="A90" s="1005" t="s">
        <v>1792</v>
      </c>
      <c r="AZ90" s="1048" t="s">
        <v>1017</v>
      </c>
    </row>
    <row r="91" spans="1:66" ht="11.25" customHeight="1">
      <c r="A91" s="1005" t="s">
        <v>1793</v>
      </c>
      <c r="AZ91" s="1048" t="s">
        <v>1053</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569</v>
      </c>
      <c r="BH108" s="999" t="s">
        <v>1846</v>
      </c>
      <c r="BJ108" s="999" t="s">
        <v>1847</v>
      </c>
      <c r="BL108" s="999" t="s">
        <v>1501</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1835</v>
      </c>
      <c r="BA116" s="1828" t="s">
        <v>1836</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Чувашская республика</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298</v>
      </c>
      <c r="E9" s="2141"/>
      <c r="F9" s="2141"/>
      <c r="G9" s="2144" t="s">
        <v>299</v>
      </c>
      <c r="J9" s="393">
        <v>11</v>
      </c>
    </row>
    <row r="10" spans="1:10" ht="11.45" customHeight="1">
      <c r="A10" s="440"/>
      <c r="B10" s="440"/>
      <c r="C10" s="395"/>
      <c r="D10" s="1402" t="s">
        <v>87</v>
      </c>
      <c r="E10" s="1404" t="s">
        <v>300</v>
      </c>
      <c r="F10" s="1404" t="s">
        <v>301</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ЖКХ "Моргаушское" Моргаушского района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304</v>
      </c>
      <c r="G13" s="412"/>
      <c r="H13" s="1461"/>
      <c r="J13" s="393">
        <v>19</v>
      </c>
    </row>
    <row r="14" spans="1:10" ht="19.899999999999999" customHeight="1">
      <c r="A14" s="440"/>
      <c r="B14" s="440"/>
      <c r="C14" s="395"/>
      <c r="D14" s="1451" t="s">
        <v>707</v>
      </c>
      <c r="E14" s="1452" t="s">
        <v>1853</v>
      </c>
      <c r="F14" s="1454"/>
      <c r="G14" s="1453" t="s">
        <v>1854</v>
      </c>
      <c r="H14" s="1461"/>
      <c r="J14" s="393">
        <v>19</v>
      </c>
    </row>
    <row r="15" spans="1:10" ht="19.899999999999999" customHeight="1">
      <c r="A15" s="440"/>
      <c r="B15" s="440"/>
      <c r="C15" s="395"/>
      <c r="D15" s="1451" t="s">
        <v>305</v>
      </c>
      <c r="E15" s="1452" t="s">
        <v>1855</v>
      </c>
      <c r="F15" s="1454"/>
      <c r="G15" s="1453" t="s">
        <v>1856</v>
      </c>
      <c r="H15" s="1461"/>
      <c r="J15" s="393">
        <v>19</v>
      </c>
    </row>
    <row r="16" spans="1:10" ht="24" customHeight="1">
      <c r="A16" s="440"/>
      <c r="B16" s="440"/>
      <c r="C16" s="395"/>
      <c r="D16" s="1451" t="s">
        <v>308</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90</v>
      </c>
      <c r="E18" s="1455" t="s">
        <v>1861</v>
      </c>
      <c r="F18" s="1454"/>
      <c r="G18" s="412" t="s">
        <v>1860</v>
      </c>
      <c r="H18" s="1461"/>
      <c r="I18" s="784"/>
      <c r="J18" s="393">
        <v>46</v>
      </c>
    </row>
    <row r="19" spans="1:10" ht="23.25" customHeight="1">
      <c r="A19" s="440"/>
      <c r="B19" s="440"/>
      <c r="C19" s="395"/>
      <c r="D19" s="1448" t="s">
        <v>110</v>
      </c>
      <c r="E19" s="1455" t="s">
        <v>1862</v>
      </c>
      <c r="F19" s="1449" t="s">
        <v>304</v>
      </c>
      <c r="G19" s="2348" t="s">
        <v>1863</v>
      </c>
      <c r="H19" s="413"/>
      <c r="J19" s="393">
        <v>22</v>
      </c>
    </row>
    <row r="20" spans="1:10" s="1458" customFormat="1" ht="5.25" hidden="1" customHeight="1">
      <c r="A20" s="440"/>
      <c r="B20" s="440"/>
      <c r="C20" s="1457"/>
      <c r="D20" s="1456" t="s">
        <v>1114</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1864</v>
      </c>
      <c r="F22" s="1454"/>
      <c r="G22" s="412" t="s">
        <v>1865</v>
      </c>
      <c r="H22" s="1460"/>
      <c r="J22" s="439">
        <v>25</v>
      </c>
    </row>
    <row r="23" spans="1:10" s="439" customFormat="1" ht="19.899999999999999" customHeight="1">
      <c r="A23" s="440"/>
      <c r="B23" s="440"/>
      <c r="C23" s="440"/>
      <c r="D23" s="1448" t="s">
        <v>92</v>
      </c>
      <c r="E23" s="1455" t="s">
        <v>1866</v>
      </c>
      <c r="F23" s="1459"/>
      <c r="G23" s="412" t="s">
        <v>1867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1868</v>
      </c>
      <c r="G8" s="1468" t="s">
        <v>48</v>
      </c>
      <c r="H8" s="1468" t="s">
        <v>50</v>
      </c>
      <c r="I8" s="1468" t="s">
        <v>1869</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МУП ЖКХ "Моргаушское" Моргаушского района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1871</v>
      </c>
      <c r="H9" s="1465" t="s">
        <v>1872</v>
      </c>
      <c r="I9" s="1465" t="s">
        <v>1873</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МУП ЖКХ "Моргаушское" Моргаушского района</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1874</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МУП ЖКХ "Моргаушское" Моргаушского района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1875</v>
      </c>
      <c r="G8" s="2357" t="s">
        <v>1876</v>
      </c>
      <c r="H8" s="2358"/>
      <c r="I8" s="2359"/>
      <c r="J8" s="2355" t="s">
        <v>1877</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1871</v>
      </c>
      <c r="H9" s="1820" t="s">
        <v>1872</v>
      </c>
      <c r="I9" s="1820" t="s">
        <v>1873</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МУП ЖКХ "Моргаушское" Моргаушского района</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1874</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Чувашская республика</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1879</v>
      </c>
      <c r="H11" s="2364"/>
      <c r="I11" s="2364" t="s">
        <v>1880</v>
      </c>
      <c r="J11" s="2364"/>
      <c r="K11" s="2364"/>
      <c r="L11" s="2364" t="s">
        <v>1881</v>
      </c>
      <c r="M11" s="2357" t="s">
        <v>1882</v>
      </c>
      <c r="N11" s="2363"/>
      <c r="O11" s="1552"/>
      <c r="P11" s="1552"/>
      <c r="Q11" s="1537">
        <v>42</v>
      </c>
    </row>
    <row r="12" spans="1:17" s="1746" customFormat="1" ht="29.25" customHeight="1">
      <c r="A12" s="1083"/>
      <c r="B12" s="1088"/>
      <c r="C12" s="1083"/>
      <c r="D12" s="1423"/>
      <c r="E12" s="2355"/>
      <c r="F12" s="2364"/>
      <c r="G12" s="1835" t="s">
        <v>1883</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Чувашская республика</v>
      </c>
      <c r="G13" s="2372"/>
      <c r="H13" s="2366"/>
      <c r="I13" s="412"/>
      <c r="J13" s="1831">
        <v>1</v>
      </c>
      <c r="K13" s="1844"/>
      <c r="L13" s="1845"/>
      <c r="M13" s="1845"/>
      <c r="N13" s="2360" t="s">
        <v>1884</v>
      </c>
      <c r="O13" s="1463"/>
      <c r="P13" s="449"/>
      <c r="Q13" s="361">
        <v>22</v>
      </c>
    </row>
    <row r="14" spans="1:17" s="1776" customFormat="1" ht="23.25" customHeight="1">
      <c r="A14" s="2041"/>
      <c r="B14" s="1088"/>
      <c r="C14" s="1088"/>
      <c r="D14" s="733"/>
      <c r="E14" s="2056"/>
      <c r="F14" s="2371"/>
      <c r="G14" s="2372"/>
      <c r="H14" s="2367"/>
      <c r="I14" s="359"/>
      <c r="J14" s="1428"/>
      <c r="K14" s="1428" t="s">
        <v>1878</v>
      </c>
      <c r="L14" s="1471"/>
      <c r="M14" s="1471"/>
      <c r="N14" s="2361"/>
      <c r="O14" s="1463"/>
      <c r="P14" s="449"/>
      <c r="Q14" s="361">
        <v>22</v>
      </c>
    </row>
    <row r="15" spans="1:17" s="1776" customFormat="1" ht="23.25" customHeight="1">
      <c r="A15" s="2041"/>
      <c r="B15" s="1088"/>
      <c r="C15" s="350"/>
      <c r="D15" s="733"/>
      <c r="E15" s="359"/>
      <c r="F15" s="1428" t="s">
        <v>1870</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1885</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298</v>
      </c>
      <c r="E8" s="2145"/>
      <c r="F8" s="2145"/>
      <c r="G8" s="2145"/>
      <c r="H8" s="2145"/>
      <c r="I8" s="2145" t="s">
        <v>299</v>
      </c>
      <c r="M8" s="61">
        <v>14</v>
      </c>
    </row>
    <row r="9" spans="1:13" ht="29.25" customHeight="1">
      <c r="D9" s="2145" t="s">
        <v>87</v>
      </c>
      <c r="E9" s="2145" t="s">
        <v>1886</v>
      </c>
      <c r="F9" s="2145"/>
      <c r="G9" s="2145"/>
      <c r="H9" s="2145"/>
      <c r="I9" s="2145"/>
      <c r="M9" s="61">
        <v>28</v>
      </c>
    </row>
    <row r="10" spans="1:13" ht="24" customHeight="1">
      <c r="D10" s="2145"/>
      <c r="E10" s="67" t="s">
        <v>1887</v>
      </c>
      <c r="F10" s="67" t="s">
        <v>1888</v>
      </c>
      <c r="G10" s="67" t="s">
        <v>1889</v>
      </c>
      <c r="H10" s="67" t="s">
        <v>388</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1890</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1891</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1892</v>
      </c>
      <c r="E7" s="2375"/>
      <c r="F7" s="205"/>
      <c r="J7" s="9">
        <v>22</v>
      </c>
    </row>
    <row r="8" spans="1:10" ht="3" customHeight="1">
      <c r="C8" s="32"/>
      <c r="D8" s="10"/>
      <c r="E8" s="10"/>
      <c r="J8" s="9">
        <v>3</v>
      </c>
    </row>
    <row r="9" spans="1:10" ht="16.899999999999999" customHeight="1">
      <c r="C9" s="32"/>
      <c r="D9" s="45" t="s">
        <v>87</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3" t="s">
        <v>1895</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1896</v>
      </c>
      <c r="E7" s="2042"/>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1897</v>
      </c>
      <c r="C2" s="2376"/>
      <c r="D2" s="2376"/>
      <c r="E2" s="206"/>
      <c r="F2" s="29">
        <v>22</v>
      </c>
    </row>
    <row r="3" spans="1:6" ht="3" customHeight="1">
      <c r="F3" s="29">
        <v>3</v>
      </c>
    </row>
    <row r="4" spans="1:6" ht="23.25" customHeight="1">
      <c r="B4" s="2006" t="s">
        <v>1898</v>
      </c>
      <c r="C4" s="321" t="s">
        <v>1899</v>
      </c>
      <c r="D4" s="321"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1913</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1916</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1920</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1922</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1929</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1929</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1929</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7"/>
      <c r="F139" s="2067" t="s">
        <v>108</v>
      </c>
      <c r="G139" s="2410" t="s">
        <v>22</v>
      </c>
      <c r="H139" s="227"/>
      <c r="I139" s="575" t="s">
        <v>108</v>
      </c>
      <c r="J139" s="1734" t="s">
        <v>1932</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1933</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1934</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1938</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1939</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1940</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806</v>
      </c>
      <c r="E1" s="911" t="s">
        <v>852</v>
      </c>
      <c r="F1" s="911" t="s">
        <v>905</v>
      </c>
      <c r="G1" s="911" t="s">
        <v>892</v>
      </c>
      <c r="H1" s="911" t="s">
        <v>1617</v>
      </c>
    </row>
    <row r="2" spans="1:8" ht="9" customHeight="1">
      <c r="A2" s="914" t="s">
        <v>1943</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1945</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1947</v>
      </c>
    </row>
    <row r="5" spans="1:8" ht="117" customHeight="1">
      <c r="A5" s="778" t="s">
        <v>1948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1950</v>
      </c>
    </row>
    <row r="6" spans="1:8" ht="90" customHeight="1">
      <c r="A6" s="778" t="s">
        <v>1951</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холодное водоснабжение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1" t="s">
        <v>2011</v>
      </c>
      <c r="P1" s="2451"/>
      <c r="Q1" s="2451"/>
      <c r="R1" s="2451"/>
      <c r="S1" s="2451"/>
      <c r="T1" s="2451" t="s">
        <v>2009</v>
      </c>
      <c r="U1" s="2451"/>
      <c r="V1" s="2451"/>
      <c r="W1" s="2451"/>
      <c r="X1" s="2451"/>
      <c r="Y1" s="930"/>
      <c r="Z1" s="2451" t="s">
        <v>2012</v>
      </c>
      <c r="AA1" s="2451"/>
      <c r="AB1" s="2451"/>
      <c r="AC1" s="2451"/>
      <c r="AD1" s="2451"/>
    </row>
    <row r="2" spans="1:34" ht="18" customHeight="1">
      <c r="A2" s="778"/>
      <c r="B2" s="778"/>
      <c r="C2" s="773" t="s">
        <v>806</v>
      </c>
      <c r="D2" s="773" t="s">
        <v>852</v>
      </c>
      <c r="E2" s="773" t="s">
        <v>905</v>
      </c>
      <c r="F2" s="773" t="s">
        <v>892</v>
      </c>
      <c r="G2" s="773" t="s">
        <v>1617</v>
      </c>
      <c r="H2" s="775"/>
      <c r="I2" s="775"/>
      <c r="J2" s="775"/>
      <c r="K2" s="775"/>
      <c r="L2" s="775"/>
      <c r="M2" s="775"/>
      <c r="N2" s="775"/>
      <c r="O2" s="773" t="s">
        <v>806</v>
      </c>
      <c r="P2" s="773" t="s">
        <v>852</v>
      </c>
      <c r="Q2" s="773" t="s">
        <v>892</v>
      </c>
      <c r="R2" s="773" t="s">
        <v>905</v>
      </c>
      <c r="S2" s="773" t="s">
        <v>1617</v>
      </c>
      <c r="T2" s="773" t="s">
        <v>806</v>
      </c>
      <c r="U2" s="773" t="s">
        <v>852</v>
      </c>
      <c r="V2" s="773" t="s">
        <v>892</v>
      </c>
      <c r="W2" s="773" t="s">
        <v>905</v>
      </c>
      <c r="X2" s="773" t="s">
        <v>1617</v>
      </c>
      <c r="Y2" s="773"/>
      <c r="Z2" s="773" t="s">
        <v>806</v>
      </c>
      <c r="AA2" s="782" t="s">
        <v>852</v>
      </c>
      <c r="AB2" s="773" t="s">
        <v>892</v>
      </c>
      <c r="AC2" s="773" t="s">
        <v>905</v>
      </c>
      <c r="AD2" s="773" t="s">
        <v>1617</v>
      </c>
    </row>
    <row r="3" spans="1:34" ht="162" customHeight="1">
      <c r="A3" s="777" t="s">
        <v>27</v>
      </c>
      <c r="B3" s="777"/>
      <c r="C3" s="2455" t="s">
        <v>2013</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1555</v>
      </c>
      <c r="D11" s="2458" t="s">
        <v>1551</v>
      </c>
      <c r="E11" s="2458" t="s">
        <v>1649</v>
      </c>
      <c r="F11" s="2458" t="s">
        <v>2018</v>
      </c>
      <c r="G11" s="2458"/>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2032</v>
      </c>
      <c r="AA14" s="781" t="s">
        <v>2032</v>
      </c>
      <c r="AB14" s="778"/>
      <c r="AC14" s="778"/>
      <c r="AD14" s="778"/>
    </row>
    <row r="15" spans="1:34" ht="108" customHeight="1">
      <c r="A15" s="2452"/>
      <c r="B15" s="830">
        <v>5</v>
      </c>
      <c r="C15" s="2459"/>
      <c r="D15" s="2459"/>
      <c r="E15" s="2459"/>
      <c r="F15" s="2459"/>
      <c r="G15" s="2459"/>
      <c r="H15" s="2453"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707</v>
      </c>
      <c r="P20" s="888" t="s">
        <v>707</v>
      </c>
      <c r="Q20" s="888" t="s">
        <v>707</v>
      </c>
      <c r="R20" s="888" t="s">
        <v>707</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2057</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2059</v>
      </c>
      <c r="R27" s="888" t="s">
        <v>719</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730</v>
      </c>
      <c r="Q31" s="888" t="s">
        <v>2066</v>
      </c>
      <c r="R31" s="888" t="s">
        <v>730</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732</v>
      </c>
      <c r="Q32" s="888" t="s">
        <v>2069</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744</v>
      </c>
      <c r="P39" s="888" t="s">
        <v>738</v>
      </c>
      <c r="Q39" s="888" t="s">
        <v>744</v>
      </c>
      <c r="R39" s="888" t="s">
        <v>738</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740</v>
      </c>
      <c r="Q40" s="888" t="s">
        <v>2092</v>
      </c>
      <c r="R40" s="888" t="s">
        <v>740</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744</v>
      </c>
      <c r="Q43" s="888" t="s">
        <v>2103</v>
      </c>
      <c r="R43" s="888" t="s">
        <v>744</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2135</v>
      </c>
      <c r="U52" s="775" t="s">
        <v>2136</v>
      </c>
      <c r="V52" s="775" t="s">
        <v>2137</v>
      </c>
      <c r="W52" s="775" t="s">
        <v>2138</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1461</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98</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2215</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2220</v>
      </c>
      <c r="D148" s="775" t="s">
        <v>1560</v>
      </c>
      <c r="E148" s="775" t="s">
        <v>1660</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2224</v>
      </c>
      <c r="M5" s="2463"/>
      <c r="N5" s="2463"/>
      <c r="O5" s="2463"/>
      <c r="P5" s="2463"/>
      <c r="Q5" s="2463"/>
      <c r="R5" s="2463"/>
      <c r="S5" s="2463"/>
      <c r="T5" s="2463"/>
      <c r="U5" s="2463"/>
      <c r="V5" s="1171"/>
      <c r="AD5" s="1083">
        <v>64</v>
      </c>
    </row>
    <row r="6" spans="1:30" ht="14.65" customHeight="1">
      <c r="J6" s="314"/>
      <c r="K6" s="314"/>
      <c r="L6" s="2464" t="str">
        <f>IF(org=0,"Не определено",org)</f>
        <v>МУП ЖКХ "Моргаушское" Моргаушского района</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298</v>
      </c>
      <c r="M14" s="2056"/>
      <c r="N14" s="2056"/>
      <c r="O14" s="2056"/>
      <c r="P14" s="2056"/>
      <c r="Q14" s="2056"/>
      <c r="R14" s="2056"/>
      <c r="S14" s="2056"/>
      <c r="T14" s="2056"/>
      <c r="U14" s="2056"/>
      <c r="V14" s="2056"/>
      <c r="W14" s="2056"/>
      <c r="X14" s="2056" t="s">
        <v>299</v>
      </c>
      <c r="AD14" s="1083">
        <v>14</v>
      </c>
    </row>
    <row r="15" spans="1:30" ht="14.65" customHeight="1">
      <c r="J15" s="314"/>
      <c r="K15" s="314"/>
      <c r="L15" s="2197" t="s">
        <v>87</v>
      </c>
      <c r="M15" s="2145" t="s">
        <v>426</v>
      </c>
      <c r="N15" s="239"/>
      <c r="O15" s="2198" t="s">
        <v>2225</v>
      </c>
      <c r="P15" s="2199"/>
      <c r="Q15" s="2199"/>
      <c r="R15" s="2199"/>
      <c r="S15" s="2199"/>
      <c r="T15" s="2199"/>
      <c r="U15" s="2200"/>
      <c r="V15" s="2201" t="s">
        <v>428</v>
      </c>
      <c r="W15" s="2204" t="s">
        <v>1144</v>
      </c>
      <c r="X15" s="2056"/>
      <c r="AD15" s="1083">
        <v>14</v>
      </c>
    </row>
    <row r="16" spans="1:30" ht="35.65"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65"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3" t="s">
        <v>2228</v>
      </c>
      <c r="N35" s="2183"/>
      <c r="O35" s="2183"/>
      <c r="P35" s="2183"/>
      <c r="Q35" s="2183"/>
      <c r="R35" s="2183"/>
      <c r="S35" s="2183"/>
      <c r="T35" s="2183"/>
      <c r="U35" s="2183"/>
      <c r="V35" s="2183"/>
      <c r="W35" s="2183"/>
      <c r="X35" s="2183"/>
      <c r="AD35" s="1083">
        <v>27</v>
      </c>
    </row>
    <row r="36" spans="1:30" ht="109.15" customHeight="1">
      <c r="H36" s="475"/>
      <c r="I36" s="1231"/>
      <c r="M36" s="2183" t="s">
        <v>2229</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2230</v>
      </c>
      <c r="B1" s="2008" t="s">
        <v>2231</v>
      </c>
      <c r="C1" s="2465" t="s">
        <v>2232</v>
      </c>
      <c r="D1" s="2466"/>
      <c r="E1" s="768" t="s">
        <v>2233</v>
      </c>
    </row>
    <row r="2" spans="1:5" ht="11.25" customHeight="1">
      <c r="A2" s="2009"/>
      <c r="B2" s="701" t="s">
        <v>27</v>
      </c>
      <c r="C2" s="691"/>
      <c r="D2" s="700"/>
      <c r="E2" s="768"/>
    </row>
    <row r="3" spans="1:5" ht="11.25" customHeight="1">
      <c r="A3" s="2010"/>
      <c r="B3" s="2011" t="s">
        <v>33</v>
      </c>
      <c r="C3" s="691"/>
      <c r="D3" s="700"/>
      <c r="E3" s="768"/>
    </row>
    <row r="4" spans="1:5" ht="11.25" customHeight="1">
      <c r="A4" s="2012"/>
      <c r="B4" s="702" t="s">
        <v>1658</v>
      </c>
      <c r="C4" s="691"/>
      <c r="D4" s="700"/>
      <c r="E4" s="768"/>
    </row>
    <row r="5" spans="1:5" ht="11.25" customHeight="1">
      <c r="A5" s="2013"/>
      <c r="B5" s="702" t="s">
        <v>1652</v>
      </c>
      <c r="C5" s="2014" t="s">
        <v>1997</v>
      </c>
      <c r="D5" s="2015" t="s">
        <v>2234</v>
      </c>
      <c r="E5" s="768"/>
    </row>
    <row r="6" spans="1:5" s="1776" customFormat="1" ht="11.25" customHeight="1">
      <c r="A6" s="2016"/>
      <c r="B6" s="702" t="s">
        <v>1662</v>
      </c>
      <c r="C6" s="691"/>
      <c r="D6" s="700"/>
      <c r="E6" s="768"/>
    </row>
    <row r="7" spans="1:5" ht="11.25" customHeight="1">
      <c r="A7" s="2017"/>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806</v>
      </c>
    </row>
    <row r="3" spans="1:9" ht="11.25" customHeight="1">
      <c r="A3" s="1776" t="s">
        <v>2244</v>
      </c>
      <c r="B3" s="1776" t="s">
        <v>16</v>
      </c>
      <c r="C3" s="1776" t="s">
        <v>2249</v>
      </c>
      <c r="D3" s="1776" t="s">
        <v>2246</v>
      </c>
      <c r="E3" s="1776" t="s">
        <v>2247</v>
      </c>
      <c r="F3" s="1776" t="s">
        <v>2250</v>
      </c>
      <c r="G3" s="1776" t="s">
        <v>22</v>
      </c>
      <c r="H3" s="1776" t="s">
        <v>22</v>
      </c>
      <c r="I3" s="1776" t="s">
        <v>806</v>
      </c>
    </row>
    <row r="4" spans="1:9" ht="11.25" customHeight="1">
      <c r="A4" s="1776" t="s">
        <v>2244</v>
      </c>
      <c r="B4" s="1776" t="s">
        <v>16</v>
      </c>
      <c r="C4" s="1776" t="s">
        <v>2251</v>
      </c>
      <c r="D4" s="1776" t="s">
        <v>2252</v>
      </c>
      <c r="E4" s="1776" t="s">
        <v>2253</v>
      </c>
      <c r="F4" s="1776" t="s">
        <v>2254</v>
      </c>
      <c r="G4" s="1776" t="s">
        <v>22</v>
      </c>
      <c r="H4" s="1776" t="s">
        <v>22</v>
      </c>
      <c r="I4" s="1776" t="s">
        <v>806</v>
      </c>
    </row>
    <row r="5" spans="1:9" ht="11.25" customHeight="1">
      <c r="A5" s="1776" t="s">
        <v>2244</v>
      </c>
      <c r="B5" s="1776" t="s">
        <v>16</v>
      </c>
      <c r="C5" s="1776" t="s">
        <v>2255</v>
      </c>
      <c r="D5" s="1776" t="s">
        <v>2256</v>
      </c>
      <c r="E5" s="1776" t="s">
        <v>2257</v>
      </c>
      <c r="F5" s="1776" t="s">
        <v>2258</v>
      </c>
      <c r="G5" s="1776" t="s">
        <v>22</v>
      </c>
      <c r="H5" s="1776" t="s">
        <v>22</v>
      </c>
      <c r="I5" s="1776" t="s">
        <v>806</v>
      </c>
    </row>
    <row r="6" spans="1:9" ht="11.25" customHeight="1">
      <c r="A6" s="1776" t="s">
        <v>2244</v>
      </c>
      <c r="B6" s="1776" t="s">
        <v>16</v>
      </c>
      <c r="C6" s="1776" t="s">
        <v>2259</v>
      </c>
      <c r="D6" s="1776" t="s">
        <v>2260</v>
      </c>
      <c r="E6" s="1776" t="s">
        <v>2261</v>
      </c>
      <c r="F6" s="1776" t="s">
        <v>2262</v>
      </c>
      <c r="G6" s="1776" t="s">
        <v>22</v>
      </c>
      <c r="H6" s="1776" t="s">
        <v>22</v>
      </c>
      <c r="I6" s="1776" t="s">
        <v>806</v>
      </c>
    </row>
    <row r="7" spans="1:9" ht="11.25" customHeight="1">
      <c r="A7" s="1776" t="s">
        <v>2244</v>
      </c>
      <c r="B7" s="1776" t="s">
        <v>16</v>
      </c>
      <c r="C7" s="1776" t="s">
        <v>2263</v>
      </c>
      <c r="D7" s="1776" t="s">
        <v>2264</v>
      </c>
      <c r="E7" s="1776" t="s">
        <v>2265</v>
      </c>
      <c r="F7" s="1776" t="s">
        <v>2258</v>
      </c>
      <c r="G7" s="1776" t="s">
        <v>2266</v>
      </c>
      <c r="H7" s="1776" t="s">
        <v>22</v>
      </c>
      <c r="I7" s="1776" t="s">
        <v>806</v>
      </c>
    </row>
    <row r="8" spans="1:9" ht="11.25" customHeight="1">
      <c r="A8" s="1776" t="s">
        <v>2244</v>
      </c>
      <c r="B8" s="1776" t="s">
        <v>16</v>
      </c>
      <c r="C8" s="1776" t="s">
        <v>2267</v>
      </c>
      <c r="D8" s="1776" t="s">
        <v>2268</v>
      </c>
      <c r="E8" s="1776" t="s">
        <v>2269</v>
      </c>
      <c r="F8" s="1776" t="s">
        <v>2270</v>
      </c>
      <c r="G8" s="1776" t="s">
        <v>2271</v>
      </c>
      <c r="H8" s="1776" t="s">
        <v>22</v>
      </c>
      <c r="I8" s="1776" t="s">
        <v>806</v>
      </c>
    </row>
    <row r="9" spans="1:9" ht="11.25" customHeight="1">
      <c r="A9" s="1776" t="s">
        <v>2244</v>
      </c>
      <c r="B9" s="1776" t="s">
        <v>16</v>
      </c>
      <c r="C9" s="1776" t="s">
        <v>2272</v>
      </c>
      <c r="D9" s="1776" t="s">
        <v>2273</v>
      </c>
      <c r="E9" s="1776" t="s">
        <v>2274</v>
      </c>
      <c r="F9" s="1776" t="s">
        <v>2275</v>
      </c>
      <c r="G9" s="1776" t="s">
        <v>22</v>
      </c>
      <c r="H9" s="1776" t="s">
        <v>22</v>
      </c>
      <c r="I9" s="1776" t="s">
        <v>806</v>
      </c>
    </row>
    <row r="10" spans="1:9" ht="11.25" customHeight="1">
      <c r="A10" s="1776" t="s">
        <v>2244</v>
      </c>
      <c r="B10" s="1776" t="s">
        <v>16</v>
      </c>
      <c r="C10" s="1776" t="s">
        <v>2276</v>
      </c>
      <c r="D10" s="1776" t="s">
        <v>2277</v>
      </c>
      <c r="E10" s="1776" t="s">
        <v>2278</v>
      </c>
      <c r="F10" s="1776" t="s">
        <v>2279</v>
      </c>
      <c r="G10" s="1776" t="s">
        <v>22</v>
      </c>
      <c r="H10" s="1776" t="s">
        <v>22</v>
      </c>
      <c r="I10" s="1776" t="s">
        <v>806</v>
      </c>
    </row>
    <row r="11" spans="1:9" ht="11.25" customHeight="1">
      <c r="A11" s="1776" t="s">
        <v>2244</v>
      </c>
      <c r="B11" s="1776" t="s">
        <v>16</v>
      </c>
      <c r="C11" s="1776" t="s">
        <v>2280</v>
      </c>
      <c r="D11" s="1776" t="s">
        <v>2281</v>
      </c>
      <c r="E11" s="1776" t="s">
        <v>2282</v>
      </c>
      <c r="F11" s="1776" t="s">
        <v>2283</v>
      </c>
      <c r="G11" s="1776" t="s">
        <v>22</v>
      </c>
      <c r="H11" s="1776" t="s">
        <v>22</v>
      </c>
      <c r="I11" s="1776" t="s">
        <v>806</v>
      </c>
    </row>
    <row r="12" spans="1:9" ht="11.25" customHeight="1">
      <c r="A12" s="1776" t="s">
        <v>2244</v>
      </c>
      <c r="B12" s="1776" t="s">
        <v>16</v>
      </c>
      <c r="C12" s="1776" t="s">
        <v>2284</v>
      </c>
      <c r="D12" s="1776" t="s">
        <v>2285</v>
      </c>
      <c r="E12" s="1776" t="s">
        <v>2286</v>
      </c>
      <c r="F12" s="1776" t="s">
        <v>2287</v>
      </c>
      <c r="G12" s="1776" t="s">
        <v>22</v>
      </c>
      <c r="H12" s="1776" t="s">
        <v>22</v>
      </c>
      <c r="I12" s="1776" t="s">
        <v>806</v>
      </c>
    </row>
    <row r="13" spans="1:9" ht="11.25" customHeight="1">
      <c r="A13" s="1776" t="s">
        <v>2244</v>
      </c>
      <c r="B13" s="1776" t="s">
        <v>16</v>
      </c>
      <c r="C13" s="1776" t="s">
        <v>2288</v>
      </c>
      <c r="D13" s="1776" t="s">
        <v>2289</v>
      </c>
      <c r="E13" s="1776" t="s">
        <v>2290</v>
      </c>
      <c r="F13" s="1776" t="s">
        <v>2291</v>
      </c>
      <c r="G13" s="1776" t="s">
        <v>22</v>
      </c>
      <c r="H13" s="1776" t="s">
        <v>22</v>
      </c>
      <c r="I13" s="1776" t="s">
        <v>806</v>
      </c>
    </row>
    <row r="14" spans="1:9" ht="11.25" customHeight="1">
      <c r="A14" s="1776" t="s">
        <v>2244</v>
      </c>
      <c r="B14" s="1776" t="s">
        <v>16</v>
      </c>
      <c r="C14" s="1776" t="s">
        <v>22</v>
      </c>
      <c r="D14" s="1776" t="s">
        <v>2292</v>
      </c>
      <c r="E14" s="1776" t="s">
        <v>2293</v>
      </c>
      <c r="F14" s="1776" t="s">
        <v>2258</v>
      </c>
      <c r="G14" s="1776" t="s">
        <v>22</v>
      </c>
      <c r="H14" s="1776" t="s">
        <v>22</v>
      </c>
      <c r="I14" s="1776" t="s">
        <v>806</v>
      </c>
    </row>
    <row r="15" spans="1:9" ht="11.25" customHeight="1">
      <c r="A15" s="1776" t="s">
        <v>2244</v>
      </c>
      <c r="B15" s="1776" t="s">
        <v>16</v>
      </c>
      <c r="C15" s="1776" t="s">
        <v>2294</v>
      </c>
      <c r="D15" s="1776" t="s">
        <v>2295</v>
      </c>
      <c r="E15" s="1776" t="s">
        <v>2296</v>
      </c>
      <c r="F15" s="1776" t="s">
        <v>2258</v>
      </c>
      <c r="G15" s="1776" t="s">
        <v>22</v>
      </c>
      <c r="H15" s="1776" t="s">
        <v>22</v>
      </c>
      <c r="I15" s="1776" t="s">
        <v>806</v>
      </c>
    </row>
    <row r="16" spans="1:9" ht="11.25" customHeight="1">
      <c r="A16" s="1776" t="s">
        <v>2244</v>
      </c>
      <c r="B16" s="1776" t="s">
        <v>16</v>
      </c>
      <c r="C16" s="1776" t="s">
        <v>2297</v>
      </c>
      <c r="D16" s="1776" t="s">
        <v>2298</v>
      </c>
      <c r="E16" s="1776" t="s">
        <v>2299</v>
      </c>
      <c r="F16" s="1776" t="s">
        <v>2300</v>
      </c>
      <c r="G16" s="1776" t="s">
        <v>22</v>
      </c>
      <c r="H16" s="1776" t="s">
        <v>22</v>
      </c>
      <c r="I16" s="1776" t="s">
        <v>806</v>
      </c>
    </row>
    <row r="17" spans="1:9" ht="11.25" customHeight="1">
      <c r="A17" s="1776" t="s">
        <v>2244</v>
      </c>
      <c r="B17" s="1776" t="s">
        <v>16</v>
      </c>
      <c r="C17" s="1776" t="s">
        <v>2301</v>
      </c>
      <c r="D17" s="1776" t="s">
        <v>2302</v>
      </c>
      <c r="E17" s="1776" t="s">
        <v>2303</v>
      </c>
      <c r="F17" s="1776" t="s">
        <v>2304</v>
      </c>
      <c r="G17" s="1776" t="s">
        <v>22</v>
      </c>
      <c r="H17" s="1776" t="s">
        <v>22</v>
      </c>
      <c r="I17" s="1776" t="s">
        <v>806</v>
      </c>
    </row>
    <row r="18" spans="1:9" ht="11.25" customHeight="1">
      <c r="A18" s="1776" t="s">
        <v>2244</v>
      </c>
      <c r="B18" s="1776" t="s">
        <v>16</v>
      </c>
      <c r="C18" s="1776" t="s">
        <v>2305</v>
      </c>
      <c r="D18" s="1776" t="s">
        <v>2306</v>
      </c>
      <c r="E18" s="1776" t="s">
        <v>2307</v>
      </c>
      <c r="F18" s="1776" t="s">
        <v>2308</v>
      </c>
      <c r="G18" s="1776" t="s">
        <v>22</v>
      </c>
      <c r="H18" s="1776" t="s">
        <v>22</v>
      </c>
      <c r="I18" s="1776" t="s">
        <v>806</v>
      </c>
    </row>
    <row r="19" spans="1:9" ht="11.25" customHeight="1">
      <c r="A19" s="1776" t="s">
        <v>2244</v>
      </c>
      <c r="B19" s="1776" t="s">
        <v>16</v>
      </c>
      <c r="C19" s="1776" t="s">
        <v>22</v>
      </c>
      <c r="D19" s="1776" t="s">
        <v>2309</v>
      </c>
      <c r="E19" s="1776" t="s">
        <v>2310</v>
      </c>
      <c r="F19" s="1776" t="s">
        <v>2258</v>
      </c>
      <c r="G19" s="1776" t="s">
        <v>22</v>
      </c>
      <c r="H19" s="1776" t="s">
        <v>22</v>
      </c>
      <c r="I19" s="1776" t="s">
        <v>806</v>
      </c>
    </row>
    <row r="20" spans="1:9" ht="11.25" customHeight="1">
      <c r="A20" s="1776" t="s">
        <v>2244</v>
      </c>
      <c r="B20" s="1776" t="s">
        <v>16</v>
      </c>
      <c r="C20" s="1776" t="s">
        <v>2311</v>
      </c>
      <c r="D20" s="1776" t="s">
        <v>2312</v>
      </c>
      <c r="E20" s="1776" t="s">
        <v>2313</v>
      </c>
      <c r="F20" s="1776" t="s">
        <v>2314</v>
      </c>
      <c r="G20" s="1776" t="s">
        <v>22</v>
      </c>
      <c r="H20" s="1776" t="s">
        <v>22</v>
      </c>
      <c r="I20" s="1776" t="s">
        <v>806</v>
      </c>
    </row>
    <row r="21" spans="1:9" ht="11.25" customHeight="1">
      <c r="A21" s="1776" t="s">
        <v>2244</v>
      </c>
      <c r="B21" s="1776" t="s">
        <v>16</v>
      </c>
      <c r="C21" s="1776" t="s">
        <v>2315</v>
      </c>
      <c r="D21" s="1776" t="s">
        <v>2316</v>
      </c>
      <c r="E21" s="1776" t="s">
        <v>2317</v>
      </c>
      <c r="F21" s="1776" t="s">
        <v>2318</v>
      </c>
      <c r="G21" s="1776" t="s">
        <v>22</v>
      </c>
      <c r="H21" s="1776" t="s">
        <v>22</v>
      </c>
      <c r="I21" s="1776" t="s">
        <v>806</v>
      </c>
    </row>
    <row r="22" spans="1:9" ht="11.25" customHeight="1">
      <c r="A22" s="1776" t="s">
        <v>2244</v>
      </c>
      <c r="B22" s="1776" t="s">
        <v>16</v>
      </c>
      <c r="C22" s="1776" t="s">
        <v>2319</v>
      </c>
      <c r="D22" s="1776" t="s">
        <v>2320</v>
      </c>
      <c r="E22" s="1776" t="s">
        <v>2321</v>
      </c>
      <c r="F22" s="1776" t="s">
        <v>2322</v>
      </c>
      <c r="G22" s="1776" t="s">
        <v>22</v>
      </c>
      <c r="H22" s="1776" t="s">
        <v>22</v>
      </c>
      <c r="I22" s="1776" t="s">
        <v>806</v>
      </c>
    </row>
    <row r="23" spans="1:9" ht="11.25" customHeight="1">
      <c r="A23" s="1776" t="s">
        <v>2244</v>
      </c>
      <c r="B23" s="1776" t="s">
        <v>16</v>
      </c>
      <c r="C23" s="1776" t="s">
        <v>2323</v>
      </c>
      <c r="D23" s="1776" t="s">
        <v>2324</v>
      </c>
      <c r="E23" s="1776" t="s">
        <v>2325</v>
      </c>
      <c r="F23" s="1776" t="s">
        <v>2304</v>
      </c>
      <c r="G23" s="1776" t="s">
        <v>22</v>
      </c>
      <c r="H23" s="1776" t="s">
        <v>22</v>
      </c>
      <c r="I23" s="1776" t="s">
        <v>806</v>
      </c>
    </row>
    <row r="24" spans="1:9" ht="11.25" customHeight="1">
      <c r="A24" s="1776" t="s">
        <v>2244</v>
      </c>
      <c r="B24" s="1776" t="s">
        <v>16</v>
      </c>
      <c r="C24" s="1776" t="s">
        <v>2326</v>
      </c>
      <c r="D24" s="1776" t="s">
        <v>2327</v>
      </c>
      <c r="E24" s="1776" t="s">
        <v>2328</v>
      </c>
      <c r="F24" s="1776" t="s">
        <v>2304</v>
      </c>
      <c r="G24" s="1776" t="s">
        <v>22</v>
      </c>
      <c r="H24" s="1776" t="s">
        <v>22</v>
      </c>
      <c r="I24" s="1776" t="s">
        <v>806</v>
      </c>
    </row>
    <row r="25" spans="1:9" ht="11.25" customHeight="1">
      <c r="A25" s="1776" t="s">
        <v>2244</v>
      </c>
      <c r="B25" s="1776" t="s">
        <v>16</v>
      </c>
      <c r="C25" s="1776" t="s">
        <v>2329</v>
      </c>
      <c r="D25" s="1776" t="s">
        <v>2330</v>
      </c>
      <c r="E25" s="1776" t="s">
        <v>2331</v>
      </c>
      <c r="F25" s="1776" t="s">
        <v>2304</v>
      </c>
      <c r="G25" s="1776" t="s">
        <v>22</v>
      </c>
      <c r="H25" s="1776" t="s">
        <v>22</v>
      </c>
      <c r="I25" s="1776" t="s">
        <v>806</v>
      </c>
    </row>
    <row r="26" spans="1:9" ht="11.25" customHeight="1">
      <c r="A26" s="1776" t="s">
        <v>2244</v>
      </c>
      <c r="B26" s="1776" t="s">
        <v>16</v>
      </c>
      <c r="C26" s="1776" t="s">
        <v>2332</v>
      </c>
      <c r="D26" s="1776" t="s">
        <v>2333</v>
      </c>
      <c r="E26" s="1776" t="s">
        <v>2334</v>
      </c>
      <c r="F26" s="1776" t="s">
        <v>2304</v>
      </c>
      <c r="G26" s="1776" t="s">
        <v>22</v>
      </c>
      <c r="H26" s="1776" t="s">
        <v>22</v>
      </c>
      <c r="I26" s="1776" t="s">
        <v>806</v>
      </c>
    </row>
    <row r="27" spans="1:9" ht="11.25" customHeight="1">
      <c r="A27" s="1776" t="s">
        <v>2244</v>
      </c>
      <c r="B27" s="1776" t="s">
        <v>16</v>
      </c>
      <c r="C27" s="1776" t="s">
        <v>2335</v>
      </c>
      <c r="D27" s="1776" t="s">
        <v>2336</v>
      </c>
      <c r="E27" s="1776" t="s">
        <v>2337</v>
      </c>
      <c r="F27" s="1776" t="s">
        <v>2338</v>
      </c>
      <c r="G27" s="1776" t="s">
        <v>22</v>
      </c>
      <c r="H27" s="1776" t="s">
        <v>22</v>
      </c>
      <c r="I27" s="1776" t="s">
        <v>806</v>
      </c>
    </row>
    <row r="28" spans="1:9" ht="11.25" customHeight="1">
      <c r="A28" s="1776" t="s">
        <v>2244</v>
      </c>
      <c r="B28" s="1776" t="s">
        <v>16</v>
      </c>
      <c r="C28" s="1776" t="s">
        <v>2339</v>
      </c>
      <c r="D28" s="1776" t="s">
        <v>2340</v>
      </c>
      <c r="E28" s="1776" t="s">
        <v>2341</v>
      </c>
      <c r="F28" s="1776" t="s">
        <v>2279</v>
      </c>
      <c r="G28" s="1776" t="s">
        <v>22</v>
      </c>
      <c r="H28" s="1776" t="s">
        <v>22</v>
      </c>
      <c r="I28" s="1776" t="s">
        <v>806</v>
      </c>
    </row>
    <row r="29" spans="1:9" ht="11.25" customHeight="1">
      <c r="A29" s="1776" t="s">
        <v>2244</v>
      </c>
      <c r="B29" s="1776" t="s">
        <v>16</v>
      </c>
      <c r="C29" s="1776" t="s">
        <v>2342</v>
      </c>
      <c r="D29" s="1776" t="s">
        <v>2343</v>
      </c>
      <c r="E29" s="1776" t="s">
        <v>2344</v>
      </c>
      <c r="F29" s="1776" t="s">
        <v>2345</v>
      </c>
      <c r="G29" s="1776" t="s">
        <v>2346</v>
      </c>
      <c r="H29" s="1776" t="s">
        <v>22</v>
      </c>
      <c r="I29" s="1776" t="s">
        <v>806</v>
      </c>
    </row>
    <row r="30" spans="1:9" ht="11.25" customHeight="1">
      <c r="A30" s="1776" t="s">
        <v>2244</v>
      </c>
      <c r="B30" s="1776" t="s">
        <v>16</v>
      </c>
      <c r="C30" s="1776" t="s">
        <v>2347</v>
      </c>
      <c r="D30" s="1776" t="s">
        <v>2348</v>
      </c>
      <c r="E30" s="1776" t="s">
        <v>2349</v>
      </c>
      <c r="F30" s="1776" t="s">
        <v>2350</v>
      </c>
      <c r="G30" s="1776" t="s">
        <v>22</v>
      </c>
      <c r="H30" s="1776" t="s">
        <v>22</v>
      </c>
      <c r="I30" s="1776" t="s">
        <v>806</v>
      </c>
    </row>
    <row r="31" spans="1:9" ht="11.25" customHeight="1">
      <c r="A31" s="1776" t="s">
        <v>2244</v>
      </c>
      <c r="B31" s="1776" t="s">
        <v>16</v>
      </c>
      <c r="C31" s="1776" t="s">
        <v>2351</v>
      </c>
      <c r="D31" s="1776" t="s">
        <v>2352</v>
      </c>
      <c r="E31" s="1776" t="s">
        <v>2353</v>
      </c>
      <c r="F31" s="1776" t="s">
        <v>2354</v>
      </c>
      <c r="G31" s="1776" t="s">
        <v>22</v>
      </c>
      <c r="H31" s="1776" t="s">
        <v>22</v>
      </c>
      <c r="I31" s="1776" t="s">
        <v>806</v>
      </c>
    </row>
    <row r="32" spans="1:9" ht="11.25" customHeight="1">
      <c r="A32" s="1776" t="s">
        <v>2244</v>
      </c>
      <c r="B32" s="1776" t="s">
        <v>16</v>
      </c>
      <c r="C32" s="1776" t="s">
        <v>2355</v>
      </c>
      <c r="D32" s="1776" t="s">
        <v>2356</v>
      </c>
      <c r="E32" s="1776" t="s">
        <v>2357</v>
      </c>
      <c r="F32" s="1776" t="s">
        <v>2358</v>
      </c>
      <c r="G32" s="1776" t="s">
        <v>22</v>
      </c>
      <c r="H32" s="1776" t="s">
        <v>22</v>
      </c>
      <c r="I32" s="1776" t="s">
        <v>806</v>
      </c>
    </row>
    <row r="33" spans="1:9" ht="11.25" customHeight="1">
      <c r="A33" s="1776" t="s">
        <v>2244</v>
      </c>
      <c r="B33" s="1776" t="s">
        <v>16</v>
      </c>
      <c r="C33" s="1776" t="s">
        <v>2359</v>
      </c>
      <c r="D33" s="1776" t="s">
        <v>2360</v>
      </c>
      <c r="E33" s="1776" t="s">
        <v>2361</v>
      </c>
      <c r="F33" s="1776" t="s">
        <v>2362</v>
      </c>
      <c r="G33" s="1776" t="s">
        <v>22</v>
      </c>
      <c r="H33" s="1776" t="s">
        <v>22</v>
      </c>
      <c r="I33" s="1776" t="s">
        <v>806</v>
      </c>
    </row>
    <row r="34" spans="1:9" ht="11.25" customHeight="1">
      <c r="A34" s="1776" t="s">
        <v>2244</v>
      </c>
      <c r="B34" s="1776" t="s">
        <v>16</v>
      </c>
      <c r="C34" s="1776" t="s">
        <v>2363</v>
      </c>
      <c r="D34" s="1776" t="s">
        <v>2364</v>
      </c>
      <c r="E34" s="1776" t="s">
        <v>2365</v>
      </c>
      <c r="F34" s="1776" t="s">
        <v>2362</v>
      </c>
      <c r="G34" s="1776" t="s">
        <v>22</v>
      </c>
      <c r="H34" s="1776" t="s">
        <v>22</v>
      </c>
      <c r="I34" s="1776" t="s">
        <v>806</v>
      </c>
    </row>
    <row r="35" spans="1:9" ht="11.25" customHeight="1">
      <c r="A35" s="1776" t="s">
        <v>2244</v>
      </c>
      <c r="B35" s="1776" t="s">
        <v>16</v>
      </c>
      <c r="C35" s="1776" t="s">
        <v>2366</v>
      </c>
      <c r="D35" s="1776" t="s">
        <v>2367</v>
      </c>
      <c r="E35" s="1776" t="s">
        <v>2368</v>
      </c>
      <c r="F35" s="1776" t="s">
        <v>2369</v>
      </c>
      <c r="G35" s="1776" t="s">
        <v>22</v>
      </c>
      <c r="H35" s="1776" t="s">
        <v>22</v>
      </c>
      <c r="I35" s="1776" t="s">
        <v>806</v>
      </c>
    </row>
    <row r="36" spans="1:9" ht="11.25" customHeight="1">
      <c r="A36" s="1776" t="s">
        <v>2244</v>
      </c>
      <c r="B36" s="1776" t="s">
        <v>16</v>
      </c>
      <c r="C36" s="1776" t="s">
        <v>13</v>
      </c>
      <c r="D36" s="1776" t="s">
        <v>46</v>
      </c>
      <c r="E36" s="1776" t="s">
        <v>49</v>
      </c>
      <c r="F36" s="1776" t="s">
        <v>51</v>
      </c>
      <c r="G36" s="1776" t="s">
        <v>22</v>
      </c>
      <c r="H36" s="1776" t="s">
        <v>22</v>
      </c>
      <c r="I36" s="1776" t="s">
        <v>806</v>
      </c>
    </row>
    <row r="37" spans="1:9" ht="11.25" customHeight="1">
      <c r="A37" s="1776" t="s">
        <v>2244</v>
      </c>
      <c r="B37" s="1776" t="s">
        <v>16</v>
      </c>
      <c r="C37" s="1776" t="s">
        <v>2370</v>
      </c>
      <c r="D37" s="1776" t="s">
        <v>2371</v>
      </c>
      <c r="E37" s="1776" t="s">
        <v>2372</v>
      </c>
      <c r="F37" s="1776" t="s">
        <v>2369</v>
      </c>
      <c r="G37" s="1776" t="s">
        <v>22</v>
      </c>
      <c r="H37" s="1776" t="s">
        <v>22</v>
      </c>
      <c r="I37" s="1776" t="s">
        <v>806</v>
      </c>
    </row>
    <row r="38" spans="1:9" ht="11.25" customHeight="1">
      <c r="A38" s="1776" t="s">
        <v>2244</v>
      </c>
      <c r="B38" s="1776" t="s">
        <v>16</v>
      </c>
      <c r="C38" s="1776" t="s">
        <v>2373</v>
      </c>
      <c r="D38" s="1776" t="s">
        <v>2374</v>
      </c>
      <c r="E38" s="1776" t="s">
        <v>2375</v>
      </c>
      <c r="F38" s="1776" t="s">
        <v>2376</v>
      </c>
      <c r="G38" s="1776" t="s">
        <v>22</v>
      </c>
      <c r="H38" s="1776" t="s">
        <v>22</v>
      </c>
      <c r="I38" s="1776" t="s">
        <v>806</v>
      </c>
    </row>
    <row r="39" spans="1:9" ht="11.25" customHeight="1">
      <c r="A39" s="1776" t="s">
        <v>2244</v>
      </c>
      <c r="B39" s="1776" t="s">
        <v>16</v>
      </c>
      <c r="C39" s="1776" t="s">
        <v>2377</v>
      </c>
      <c r="D39" s="1776" t="s">
        <v>2378</v>
      </c>
      <c r="E39" s="1776" t="s">
        <v>2379</v>
      </c>
      <c r="F39" s="1776" t="s">
        <v>2380</v>
      </c>
      <c r="G39" s="1776" t="s">
        <v>22</v>
      </c>
      <c r="H39" s="1776" t="s">
        <v>22</v>
      </c>
      <c r="I39" s="1776" t="s">
        <v>806</v>
      </c>
    </row>
    <row r="40" spans="1:9" ht="11.25" customHeight="1">
      <c r="A40" s="1776" t="s">
        <v>2244</v>
      </c>
      <c r="B40" s="1776" t="s">
        <v>16</v>
      </c>
      <c r="C40" s="1776" t="s">
        <v>2381</v>
      </c>
      <c r="D40" s="1776" t="s">
        <v>2382</v>
      </c>
      <c r="E40" s="1776" t="s">
        <v>2383</v>
      </c>
      <c r="F40" s="1776" t="s">
        <v>2304</v>
      </c>
      <c r="G40" s="1776" t="s">
        <v>22</v>
      </c>
      <c r="H40" s="1776" t="s">
        <v>22</v>
      </c>
      <c r="I40" s="1776" t="s">
        <v>806</v>
      </c>
    </row>
    <row r="41" spans="1:9" ht="11.25" customHeight="1">
      <c r="A41" s="1776" t="s">
        <v>2244</v>
      </c>
      <c r="B41" s="1776" t="s">
        <v>16</v>
      </c>
      <c r="C41" s="1776" t="s">
        <v>2384</v>
      </c>
      <c r="D41" s="1776" t="s">
        <v>2385</v>
      </c>
      <c r="E41" s="1776" t="s">
        <v>2386</v>
      </c>
      <c r="F41" s="1776" t="s">
        <v>2350</v>
      </c>
      <c r="G41" s="1776" t="s">
        <v>22</v>
      </c>
      <c r="H41" s="1776" t="s">
        <v>22</v>
      </c>
      <c r="I41" s="1776" t="s">
        <v>806</v>
      </c>
    </row>
    <row r="42" spans="1:9" ht="11.25" customHeight="1">
      <c r="A42" s="1776" t="s">
        <v>2244</v>
      </c>
      <c r="B42" s="1776" t="s">
        <v>16</v>
      </c>
      <c r="C42" s="1776" t="s">
        <v>2387</v>
      </c>
      <c r="D42" s="1776" t="s">
        <v>2388</v>
      </c>
      <c r="E42" s="1776" t="s">
        <v>2389</v>
      </c>
      <c r="F42" s="1776" t="s">
        <v>2287</v>
      </c>
      <c r="G42" s="1776" t="s">
        <v>22</v>
      </c>
      <c r="H42" s="1776" t="s">
        <v>22</v>
      </c>
      <c r="I42" s="1776" t="s">
        <v>806</v>
      </c>
    </row>
    <row r="43" spans="1:9" ht="11.25" customHeight="1">
      <c r="A43" s="1776" t="s">
        <v>2244</v>
      </c>
      <c r="B43" s="1776" t="s">
        <v>16</v>
      </c>
      <c r="C43" s="1776" t="s">
        <v>2390</v>
      </c>
      <c r="D43" s="1776" t="s">
        <v>2391</v>
      </c>
      <c r="E43" s="1776" t="s">
        <v>2392</v>
      </c>
      <c r="F43" s="1776" t="s">
        <v>2322</v>
      </c>
      <c r="G43" s="1776" t="s">
        <v>2393</v>
      </c>
      <c r="H43" s="1776" t="s">
        <v>22</v>
      </c>
      <c r="I43" s="1776" t="s">
        <v>806</v>
      </c>
    </row>
    <row r="44" spans="1:9" ht="11.25" customHeight="1">
      <c r="A44" s="1776" t="s">
        <v>2244</v>
      </c>
      <c r="B44" s="1776" t="s">
        <v>16</v>
      </c>
      <c r="C44" s="1776" t="s">
        <v>2394</v>
      </c>
      <c r="D44" s="1776" t="s">
        <v>2395</v>
      </c>
      <c r="E44" s="1776" t="s">
        <v>2396</v>
      </c>
      <c r="F44" s="1776" t="s">
        <v>2397</v>
      </c>
      <c r="G44" s="1776" t="s">
        <v>22</v>
      </c>
      <c r="H44" s="1776" t="s">
        <v>22</v>
      </c>
      <c r="I44" s="1776" t="s">
        <v>806</v>
      </c>
    </row>
    <row r="45" spans="1:9" ht="11.25" customHeight="1">
      <c r="A45" s="1776" t="s">
        <v>2244</v>
      </c>
      <c r="B45" s="1776" t="s">
        <v>16</v>
      </c>
      <c r="C45" s="1776" t="s">
        <v>2398</v>
      </c>
      <c r="D45" s="1776" t="s">
        <v>2399</v>
      </c>
      <c r="E45" s="1776" t="s">
        <v>2400</v>
      </c>
      <c r="F45" s="1776" t="s">
        <v>2401</v>
      </c>
      <c r="G45" s="1776" t="s">
        <v>22</v>
      </c>
      <c r="H45" s="1776" t="s">
        <v>22</v>
      </c>
      <c r="I45" s="1776" t="s">
        <v>806</v>
      </c>
    </row>
    <row r="46" spans="1:9" ht="11.25" customHeight="1">
      <c r="A46" s="1776" t="s">
        <v>2244</v>
      </c>
      <c r="B46" s="1776" t="s">
        <v>16</v>
      </c>
      <c r="C46" s="1776" t="s">
        <v>2402</v>
      </c>
      <c r="D46" s="1776" t="s">
        <v>2403</v>
      </c>
      <c r="E46" s="1776" t="s">
        <v>2404</v>
      </c>
      <c r="F46" s="1776" t="s">
        <v>2405</v>
      </c>
      <c r="G46" s="1776" t="s">
        <v>22</v>
      </c>
      <c r="H46" s="1776" t="s">
        <v>22</v>
      </c>
      <c r="I46" s="1776" t="s">
        <v>806</v>
      </c>
    </row>
    <row r="47" spans="1:9" ht="11.25" customHeight="1">
      <c r="A47" s="1776" t="s">
        <v>2244</v>
      </c>
      <c r="B47" s="1776" t="s">
        <v>16</v>
      </c>
      <c r="C47" s="1776" t="s">
        <v>2406</v>
      </c>
      <c r="D47" s="1776" t="s">
        <v>2407</v>
      </c>
      <c r="E47" s="1776" t="s">
        <v>2261</v>
      </c>
      <c r="F47" s="1776" t="s">
        <v>2408</v>
      </c>
      <c r="G47" s="1776" t="s">
        <v>22</v>
      </c>
      <c r="H47" s="1776" t="s">
        <v>22</v>
      </c>
      <c r="I47" s="1776" t="s">
        <v>806</v>
      </c>
    </row>
    <row r="48" spans="1:9" ht="11.25" customHeight="1">
      <c r="A48" s="1776" t="s">
        <v>2244</v>
      </c>
      <c r="B48" s="1776" t="s">
        <v>16</v>
      </c>
      <c r="C48" s="1776" t="s">
        <v>2409</v>
      </c>
      <c r="D48" s="1776" t="s">
        <v>2410</v>
      </c>
      <c r="E48" s="1776" t="s">
        <v>2411</v>
      </c>
      <c r="F48" s="1776" t="s">
        <v>2258</v>
      </c>
      <c r="G48" s="1776" t="s">
        <v>22</v>
      </c>
      <c r="H48" s="1776" t="s">
        <v>22</v>
      </c>
      <c r="I48" s="1776" t="s">
        <v>806</v>
      </c>
    </row>
    <row r="49" spans="1:9" ht="11.25" customHeight="1">
      <c r="A49" s="1776" t="s">
        <v>2244</v>
      </c>
      <c r="B49" s="1776" t="s">
        <v>16</v>
      </c>
      <c r="C49" s="1776" t="s">
        <v>2412</v>
      </c>
      <c r="D49" s="1776" t="s">
        <v>2413</v>
      </c>
      <c r="E49" s="1776" t="s">
        <v>2414</v>
      </c>
      <c r="F49" s="1776" t="s">
        <v>2258</v>
      </c>
      <c r="G49" s="1776" t="s">
        <v>22</v>
      </c>
      <c r="H49" s="1776" t="s">
        <v>22</v>
      </c>
      <c r="I49" s="1776" t="s">
        <v>806</v>
      </c>
    </row>
    <row r="50" spans="1:9" ht="11.25" customHeight="1">
      <c r="A50" s="1776" t="s">
        <v>2244</v>
      </c>
      <c r="B50" s="1776" t="s">
        <v>16</v>
      </c>
      <c r="C50" s="1776" t="s">
        <v>2415</v>
      </c>
      <c r="D50" s="1776" t="s">
        <v>2416</v>
      </c>
      <c r="E50" s="1776" t="s">
        <v>2417</v>
      </c>
      <c r="F50" s="1776" t="s">
        <v>2418</v>
      </c>
      <c r="G50" s="1776" t="s">
        <v>22</v>
      </c>
      <c r="H50" s="1776" t="s">
        <v>22</v>
      </c>
      <c r="I50" s="1776" t="s">
        <v>806</v>
      </c>
    </row>
    <row r="51" spans="1:9" ht="11.25" customHeight="1">
      <c r="A51" s="1776" t="s">
        <v>2244</v>
      </c>
      <c r="B51" s="1776" t="s">
        <v>16</v>
      </c>
      <c r="C51" s="1776" t="s">
        <v>2419</v>
      </c>
      <c r="D51" s="1776" t="s">
        <v>2420</v>
      </c>
      <c r="E51" s="1776" t="s">
        <v>2421</v>
      </c>
      <c r="F51" s="1776" t="s">
        <v>2422</v>
      </c>
      <c r="G51" s="1776" t="s">
        <v>22</v>
      </c>
      <c r="H51" s="1776" t="s">
        <v>22</v>
      </c>
      <c r="I51" s="1776" t="s">
        <v>806</v>
      </c>
    </row>
    <row r="52" spans="1:9" ht="11.25" customHeight="1">
      <c r="A52" s="1776" t="s">
        <v>2244</v>
      </c>
      <c r="B52" s="1776" t="s">
        <v>16</v>
      </c>
      <c r="C52" s="1776" t="s">
        <v>2423</v>
      </c>
      <c r="D52" s="1776" t="s">
        <v>2424</v>
      </c>
      <c r="E52" s="1776" t="s">
        <v>2425</v>
      </c>
      <c r="F52" s="1776" t="s">
        <v>2258</v>
      </c>
      <c r="G52" s="1776" t="s">
        <v>22</v>
      </c>
      <c r="H52" s="1776" t="s">
        <v>22</v>
      </c>
      <c r="I52" s="1776" t="s">
        <v>806</v>
      </c>
    </row>
    <row r="53" spans="1:9" ht="11.25" customHeight="1">
      <c r="A53" s="1776" t="s">
        <v>2244</v>
      </c>
      <c r="B53" s="1776" t="s">
        <v>16</v>
      </c>
      <c r="C53" s="1776" t="s">
        <v>2426</v>
      </c>
      <c r="D53" s="1776" t="s">
        <v>2427</v>
      </c>
      <c r="E53" s="1776" t="s">
        <v>2428</v>
      </c>
      <c r="F53" s="1776" t="s">
        <v>2322</v>
      </c>
      <c r="G53" s="1776" t="s">
        <v>22</v>
      </c>
      <c r="H53" s="1776" t="s">
        <v>22</v>
      </c>
      <c r="I53" s="1776" t="s">
        <v>806</v>
      </c>
    </row>
    <row r="54" spans="1:9" ht="11.25" customHeight="1">
      <c r="A54" s="1776" t="s">
        <v>2244</v>
      </c>
      <c r="B54" s="1776" t="s">
        <v>16</v>
      </c>
      <c r="C54" s="1776" t="s">
        <v>2429</v>
      </c>
      <c r="D54" s="1776" t="s">
        <v>2430</v>
      </c>
      <c r="E54" s="1776" t="s">
        <v>2431</v>
      </c>
      <c r="F54" s="1776" t="s">
        <v>2314</v>
      </c>
      <c r="G54" s="1776" t="s">
        <v>22</v>
      </c>
      <c r="H54" s="1776" t="s">
        <v>22</v>
      </c>
      <c r="I54" s="1776" t="s">
        <v>806</v>
      </c>
    </row>
    <row r="55" spans="1:9" ht="11.25" customHeight="1">
      <c r="A55" s="1776" t="s">
        <v>2244</v>
      </c>
      <c r="B55" s="1776" t="s">
        <v>16</v>
      </c>
      <c r="C55" s="1776" t="s">
        <v>2432</v>
      </c>
      <c r="D55" s="1776" t="s">
        <v>2433</v>
      </c>
      <c r="E55" s="1776" t="s">
        <v>2434</v>
      </c>
      <c r="F55" s="1776" t="s">
        <v>2258</v>
      </c>
      <c r="G55" s="1776" t="s">
        <v>22</v>
      </c>
      <c r="H55" s="1776" t="s">
        <v>22</v>
      </c>
      <c r="I55" s="1776" t="s">
        <v>806</v>
      </c>
    </row>
    <row r="56" spans="1:9" ht="11.25" customHeight="1">
      <c r="A56" s="1776" t="s">
        <v>2244</v>
      </c>
      <c r="B56" s="1776" t="s">
        <v>16</v>
      </c>
      <c r="C56" s="1776" t="s">
        <v>2435</v>
      </c>
      <c r="D56" s="1776" t="s">
        <v>2436</v>
      </c>
      <c r="E56" s="1776" t="s">
        <v>2437</v>
      </c>
      <c r="F56" s="1776" t="s">
        <v>2314</v>
      </c>
      <c r="G56" s="1776" t="s">
        <v>22</v>
      </c>
      <c r="H56" s="1776" t="s">
        <v>22</v>
      </c>
      <c r="I56" s="1776" t="s">
        <v>806</v>
      </c>
    </row>
    <row r="57" spans="1:9" ht="11.25" customHeight="1">
      <c r="A57" s="1776" t="s">
        <v>2244</v>
      </c>
      <c r="B57" s="1776" t="s">
        <v>16</v>
      </c>
      <c r="C57" s="1776" t="s">
        <v>2438</v>
      </c>
      <c r="D57" s="1776" t="s">
        <v>2439</v>
      </c>
      <c r="E57" s="1776" t="s">
        <v>2440</v>
      </c>
      <c r="F57" s="1776" t="s">
        <v>2441</v>
      </c>
      <c r="G57" s="1776" t="s">
        <v>22</v>
      </c>
      <c r="H57" s="1776" t="s">
        <v>22</v>
      </c>
      <c r="I57" s="1776" t="s">
        <v>806</v>
      </c>
    </row>
    <row r="58" spans="1:9" ht="11.25" customHeight="1">
      <c r="A58" s="1776" t="s">
        <v>2244</v>
      </c>
      <c r="B58" s="1776" t="s">
        <v>16</v>
      </c>
      <c r="C58" s="1776" t="s">
        <v>2442</v>
      </c>
      <c r="D58" s="1776" t="s">
        <v>2443</v>
      </c>
      <c r="E58" s="1776" t="s">
        <v>2444</v>
      </c>
      <c r="F58" s="1776" t="s">
        <v>2258</v>
      </c>
      <c r="G58" s="1776" t="s">
        <v>22</v>
      </c>
      <c r="H58" s="1776" t="s">
        <v>22</v>
      </c>
      <c r="I58" s="1776" t="s">
        <v>806</v>
      </c>
    </row>
    <row r="59" spans="1:9" ht="11.25" customHeight="1">
      <c r="A59" s="1776" t="s">
        <v>2244</v>
      </c>
      <c r="B59" s="1776" t="s">
        <v>16</v>
      </c>
      <c r="C59" s="1776" t="s">
        <v>2445</v>
      </c>
      <c r="D59" s="1776" t="s">
        <v>2446</v>
      </c>
      <c r="E59" s="1776" t="s">
        <v>2447</v>
      </c>
      <c r="F59" s="1776" t="s">
        <v>2448</v>
      </c>
      <c r="G59" s="1776" t="s">
        <v>22</v>
      </c>
      <c r="H59" s="1776" t="s">
        <v>22</v>
      </c>
      <c r="I59" s="1776" t="s">
        <v>806</v>
      </c>
    </row>
    <row r="60" spans="1:9" ht="11.25" customHeight="1">
      <c r="A60" s="1776" t="s">
        <v>2244</v>
      </c>
      <c r="B60" s="1776" t="s">
        <v>16</v>
      </c>
      <c r="C60" s="1776" t="s">
        <v>2449</v>
      </c>
      <c r="D60" s="1776" t="s">
        <v>2450</v>
      </c>
      <c r="E60" s="1776" t="s">
        <v>2451</v>
      </c>
      <c r="F60" s="1776" t="s">
        <v>2338</v>
      </c>
      <c r="G60" s="1776" t="s">
        <v>22</v>
      </c>
      <c r="H60" s="1776" t="s">
        <v>22</v>
      </c>
      <c r="I60" s="1776" t="s">
        <v>806</v>
      </c>
    </row>
    <row r="61" spans="1:9" ht="11.25" customHeight="1">
      <c r="A61" s="1776" t="s">
        <v>2244</v>
      </c>
      <c r="B61" s="1776" t="s">
        <v>16</v>
      </c>
      <c r="C61" s="1776" t="s">
        <v>2452</v>
      </c>
      <c r="D61" s="1776" t="s">
        <v>2453</v>
      </c>
      <c r="E61" s="1776" t="s">
        <v>2454</v>
      </c>
      <c r="F61" s="1776" t="s">
        <v>2345</v>
      </c>
      <c r="G61" s="1776" t="s">
        <v>2455</v>
      </c>
      <c r="H61" s="1776" t="s">
        <v>22</v>
      </c>
      <c r="I61" s="1776" t="s">
        <v>806</v>
      </c>
    </row>
    <row r="62" spans="1:9" ht="11.25" customHeight="1">
      <c r="A62" s="1776" t="s">
        <v>2244</v>
      </c>
      <c r="B62" s="1776" t="s">
        <v>16</v>
      </c>
      <c r="C62" s="1776" t="s">
        <v>2456</v>
      </c>
      <c r="D62" s="1776" t="s">
        <v>2457</v>
      </c>
      <c r="E62" s="1776" t="s">
        <v>2458</v>
      </c>
      <c r="F62" s="1776" t="s">
        <v>2258</v>
      </c>
      <c r="G62" s="1776" t="s">
        <v>22</v>
      </c>
      <c r="H62" s="1776" t="s">
        <v>22</v>
      </c>
      <c r="I62" s="1776" t="s">
        <v>806</v>
      </c>
    </row>
    <row r="63" spans="1:9" ht="11.25" customHeight="1">
      <c r="A63" s="1776" t="s">
        <v>2244</v>
      </c>
      <c r="B63" s="1776" t="s">
        <v>16</v>
      </c>
      <c r="C63" s="1776" t="s">
        <v>2459</v>
      </c>
      <c r="D63" s="1776" t="s">
        <v>2460</v>
      </c>
      <c r="E63" s="1776" t="s">
        <v>2461</v>
      </c>
      <c r="F63" s="1776" t="s">
        <v>2291</v>
      </c>
      <c r="G63" s="1776" t="s">
        <v>22</v>
      </c>
      <c r="H63" s="1776" t="s">
        <v>22</v>
      </c>
      <c r="I63" s="1776" t="s">
        <v>806</v>
      </c>
    </row>
    <row r="64" spans="1:9" ht="11.25" customHeight="1">
      <c r="A64" s="1776" t="s">
        <v>2244</v>
      </c>
      <c r="B64" s="1776" t="s">
        <v>16</v>
      </c>
      <c r="C64" s="1776" t="s">
        <v>2462</v>
      </c>
      <c r="D64" s="1776" t="s">
        <v>2463</v>
      </c>
      <c r="E64" s="1776" t="s">
        <v>2464</v>
      </c>
      <c r="F64" s="1776" t="s">
        <v>2258</v>
      </c>
      <c r="G64" s="1776" t="s">
        <v>22</v>
      </c>
      <c r="H64" s="1776" t="s">
        <v>22</v>
      </c>
      <c r="I64" s="1776" t="s">
        <v>806</v>
      </c>
    </row>
    <row r="65" spans="1:9" ht="11.25" customHeight="1">
      <c r="A65" s="1776" t="s">
        <v>2244</v>
      </c>
      <c r="B65" s="1776" t="s">
        <v>16</v>
      </c>
      <c r="C65" s="1776" t="s">
        <v>2465</v>
      </c>
      <c r="D65" s="1776" t="s">
        <v>2466</v>
      </c>
      <c r="E65" s="1776" t="s">
        <v>2467</v>
      </c>
      <c r="F65" s="1776" t="s">
        <v>2468</v>
      </c>
      <c r="G65" s="1776" t="s">
        <v>22</v>
      </c>
      <c r="H65" s="1776" t="s">
        <v>22</v>
      </c>
      <c r="I65" s="1776" t="s">
        <v>806</v>
      </c>
    </row>
    <row r="66" spans="1:9" ht="11.25" customHeight="1">
      <c r="A66" s="1776" t="s">
        <v>2244</v>
      </c>
      <c r="B66" s="1776" t="s">
        <v>16</v>
      </c>
      <c r="C66" s="1776" t="s">
        <v>2469</v>
      </c>
      <c r="D66" s="1776" t="s">
        <v>2470</v>
      </c>
      <c r="E66" s="1776" t="s">
        <v>2471</v>
      </c>
      <c r="F66" s="1776" t="s">
        <v>2369</v>
      </c>
      <c r="G66" s="1776" t="s">
        <v>22</v>
      </c>
      <c r="H66" s="1776" t="s">
        <v>22</v>
      </c>
      <c r="I66" s="1776" t="s">
        <v>806</v>
      </c>
    </row>
    <row r="67" spans="1:9" ht="11.25" customHeight="1">
      <c r="A67" s="1776" t="s">
        <v>2244</v>
      </c>
      <c r="B67" s="1776" t="s">
        <v>16</v>
      </c>
      <c r="C67" s="1776" t="s">
        <v>2472</v>
      </c>
      <c r="D67" s="1776" t="s">
        <v>2473</v>
      </c>
      <c r="E67" s="1776" t="s">
        <v>2474</v>
      </c>
      <c r="F67" s="1776" t="s">
        <v>2304</v>
      </c>
      <c r="G67" s="1776" t="s">
        <v>22</v>
      </c>
      <c r="H67" s="1776" t="s">
        <v>22</v>
      </c>
      <c r="I67" s="1776" t="s">
        <v>806</v>
      </c>
    </row>
    <row r="68" spans="1:9" ht="11.25" customHeight="1">
      <c r="A68" s="1776" t="s">
        <v>2244</v>
      </c>
      <c r="B68" s="1776" t="s">
        <v>16</v>
      </c>
      <c r="C68" s="1776" t="s">
        <v>2475</v>
      </c>
      <c r="D68" s="1776" t="s">
        <v>2476</v>
      </c>
      <c r="E68" s="1776" t="s">
        <v>2477</v>
      </c>
      <c r="F68" s="1776" t="s">
        <v>2258</v>
      </c>
      <c r="G68" s="1776" t="s">
        <v>22</v>
      </c>
      <c r="H68" s="1776" t="s">
        <v>22</v>
      </c>
      <c r="I68" s="1776" t="s">
        <v>806</v>
      </c>
    </row>
    <row r="69" spans="1:9" ht="11.25" customHeight="1">
      <c r="A69" s="1776" t="s">
        <v>2244</v>
      </c>
      <c r="B69" s="1776" t="s">
        <v>16</v>
      </c>
      <c r="C69" s="1776" t="s">
        <v>2478</v>
      </c>
      <c r="D69" s="1776" t="s">
        <v>2479</v>
      </c>
      <c r="E69" s="1776" t="s">
        <v>2480</v>
      </c>
      <c r="F69" s="1776" t="s">
        <v>2304</v>
      </c>
      <c r="G69" s="1776" t="s">
        <v>22</v>
      </c>
      <c r="H69" s="1776" t="s">
        <v>22</v>
      </c>
      <c r="I69" s="1776" t="s">
        <v>806</v>
      </c>
    </row>
    <row r="70" spans="1:9" ht="11.25" customHeight="1">
      <c r="A70" s="1776" t="s">
        <v>2244</v>
      </c>
      <c r="B70" s="1776" t="s">
        <v>16</v>
      </c>
      <c r="C70" s="1776" t="s">
        <v>2481</v>
      </c>
      <c r="D70" s="1776" t="s">
        <v>2482</v>
      </c>
      <c r="E70" s="1776" t="s">
        <v>2483</v>
      </c>
      <c r="F70" s="1776" t="s">
        <v>2369</v>
      </c>
      <c r="G70" s="1776" t="s">
        <v>22</v>
      </c>
      <c r="H70" s="1776" t="s">
        <v>22</v>
      </c>
      <c r="I70" s="1776" t="s">
        <v>806</v>
      </c>
    </row>
    <row r="71" spans="1:9" ht="11.25" customHeight="1">
      <c r="A71" s="1776" t="s">
        <v>2244</v>
      </c>
      <c r="B71" s="1776" t="s">
        <v>16</v>
      </c>
      <c r="C71" s="1776" t="s">
        <v>2484</v>
      </c>
      <c r="D71" s="1776" t="s">
        <v>2485</v>
      </c>
      <c r="E71" s="1776" t="s">
        <v>2486</v>
      </c>
      <c r="F71" s="1776" t="s">
        <v>2258</v>
      </c>
      <c r="G71" s="1776" t="s">
        <v>22</v>
      </c>
      <c r="H71" s="1776" t="s">
        <v>22</v>
      </c>
      <c r="I71" s="1776" t="s">
        <v>806</v>
      </c>
    </row>
    <row r="72" spans="1:9" ht="11.25" customHeight="1">
      <c r="A72" s="1776" t="s">
        <v>2244</v>
      </c>
      <c r="B72" s="1776" t="s">
        <v>16</v>
      </c>
      <c r="C72" s="1776" t="s">
        <v>2487</v>
      </c>
      <c r="D72" s="1776" t="s">
        <v>2488</v>
      </c>
      <c r="E72" s="1776" t="s">
        <v>2489</v>
      </c>
      <c r="F72" s="1776" t="s">
        <v>2304</v>
      </c>
      <c r="G72" s="1776" t="s">
        <v>22</v>
      </c>
      <c r="H72" s="1776" t="s">
        <v>22</v>
      </c>
      <c r="I72" s="1776" t="s">
        <v>806</v>
      </c>
    </row>
    <row r="73" spans="1:9" ht="11.25" customHeight="1">
      <c r="A73" s="1776" t="s">
        <v>2244</v>
      </c>
      <c r="B73" s="1776" t="s">
        <v>16</v>
      </c>
      <c r="C73" s="1776" t="s">
        <v>2490</v>
      </c>
      <c r="D73" s="1776" t="s">
        <v>2491</v>
      </c>
      <c r="E73" s="1776" t="s">
        <v>2492</v>
      </c>
      <c r="F73" s="1776" t="s">
        <v>2258</v>
      </c>
      <c r="G73" s="1776" t="s">
        <v>22</v>
      </c>
      <c r="H73" s="1776" t="s">
        <v>22</v>
      </c>
      <c r="I73" s="1776" t="s">
        <v>806</v>
      </c>
    </row>
    <row r="74" spans="1:9" ht="11.25" customHeight="1">
      <c r="A74" s="1776" t="s">
        <v>2244</v>
      </c>
      <c r="B74" s="1776" t="s">
        <v>16</v>
      </c>
      <c r="C74" s="1776" t="s">
        <v>2493</v>
      </c>
      <c r="D74" s="1776" t="s">
        <v>2494</v>
      </c>
      <c r="E74" s="1776" t="s">
        <v>2495</v>
      </c>
      <c r="F74" s="1776" t="s">
        <v>2496</v>
      </c>
      <c r="G74" s="1776" t="s">
        <v>22</v>
      </c>
      <c r="H74" s="1776" t="s">
        <v>22</v>
      </c>
      <c r="I74" s="1776" t="s">
        <v>806</v>
      </c>
    </row>
    <row r="75" spans="1:9" ht="11.25" customHeight="1">
      <c r="A75" s="1776" t="s">
        <v>2244</v>
      </c>
      <c r="B75" s="1776" t="s">
        <v>16</v>
      </c>
      <c r="C75" s="1776" t="s">
        <v>2497</v>
      </c>
      <c r="D75" s="1776" t="s">
        <v>2498</v>
      </c>
      <c r="E75" s="1776" t="s">
        <v>2499</v>
      </c>
      <c r="F75" s="1776" t="s">
        <v>2258</v>
      </c>
      <c r="G75" s="1776" t="s">
        <v>22</v>
      </c>
      <c r="H75" s="1776" t="s">
        <v>22</v>
      </c>
      <c r="I75" s="1776" t="s">
        <v>806</v>
      </c>
    </row>
    <row r="76" spans="1:9" ht="11.25" customHeight="1">
      <c r="A76" s="1776" t="s">
        <v>2244</v>
      </c>
      <c r="B76" s="1776" t="s">
        <v>16</v>
      </c>
      <c r="C76" s="1776" t="s">
        <v>2500</v>
      </c>
      <c r="D76" s="1776" t="s">
        <v>2501</v>
      </c>
      <c r="E76" s="1776" t="s">
        <v>2502</v>
      </c>
      <c r="F76" s="1776" t="s">
        <v>2279</v>
      </c>
      <c r="G76" s="1776" t="s">
        <v>22</v>
      </c>
      <c r="H76" s="1776" t="s">
        <v>22</v>
      </c>
      <c r="I76" s="1776" t="s">
        <v>806</v>
      </c>
    </row>
    <row r="77" spans="1:9" ht="11.25" customHeight="1">
      <c r="A77" s="1776" t="s">
        <v>2244</v>
      </c>
      <c r="B77" s="1776" t="s">
        <v>16</v>
      </c>
      <c r="C77" s="1776" t="s">
        <v>2503</v>
      </c>
      <c r="D77" s="1776" t="s">
        <v>2504</v>
      </c>
      <c r="E77" s="1776" t="s">
        <v>2505</v>
      </c>
      <c r="F77" s="1776" t="s">
        <v>2291</v>
      </c>
      <c r="G77" s="1776" t="s">
        <v>22</v>
      </c>
      <c r="H77" s="1776" t="s">
        <v>22</v>
      </c>
      <c r="I77" s="1776" t="s">
        <v>806</v>
      </c>
    </row>
    <row r="78" spans="1:9" ht="11.25" customHeight="1">
      <c r="A78" s="1776" t="s">
        <v>2244</v>
      </c>
      <c r="B78" s="1776" t="s">
        <v>16</v>
      </c>
      <c r="C78" s="1776" t="s">
        <v>2506</v>
      </c>
      <c r="D78" s="1776" t="s">
        <v>2507</v>
      </c>
      <c r="E78" s="1776" t="s">
        <v>2508</v>
      </c>
      <c r="F78" s="1776" t="s">
        <v>2258</v>
      </c>
      <c r="G78" s="1776" t="s">
        <v>22</v>
      </c>
      <c r="H78" s="1776" t="s">
        <v>22</v>
      </c>
      <c r="I78" s="1776" t="s">
        <v>806</v>
      </c>
    </row>
    <row r="79" spans="1:9" ht="11.25" customHeight="1">
      <c r="A79" s="1776" t="s">
        <v>2244</v>
      </c>
      <c r="B79" s="1776" t="s">
        <v>16</v>
      </c>
      <c r="C79" s="1776" t="s">
        <v>2509</v>
      </c>
      <c r="D79" s="1776" t="s">
        <v>2510</v>
      </c>
      <c r="E79" s="1776" t="s">
        <v>2511</v>
      </c>
      <c r="F79" s="1776" t="s">
        <v>2512</v>
      </c>
      <c r="G79" s="1776" t="s">
        <v>22</v>
      </c>
      <c r="H79" s="1776" t="s">
        <v>22</v>
      </c>
      <c r="I79" s="1776" t="s">
        <v>806</v>
      </c>
    </row>
    <row r="80" spans="1:9" ht="11.25" customHeight="1">
      <c r="A80" s="1776" t="s">
        <v>2244</v>
      </c>
      <c r="B80" s="1776" t="s">
        <v>16</v>
      </c>
      <c r="C80" s="1776" t="s">
        <v>2513</v>
      </c>
      <c r="D80" s="1776" t="s">
        <v>2514</v>
      </c>
      <c r="E80" s="1776" t="s">
        <v>2515</v>
      </c>
      <c r="F80" s="1776" t="s">
        <v>2258</v>
      </c>
      <c r="G80" s="1776" t="s">
        <v>22</v>
      </c>
      <c r="H80" s="1776" t="s">
        <v>22</v>
      </c>
      <c r="I80" s="1776" t="s">
        <v>806</v>
      </c>
    </row>
    <row r="81" spans="1:9" ht="11.25" customHeight="1">
      <c r="A81" s="1776" t="s">
        <v>2244</v>
      </c>
      <c r="B81" s="1776" t="s">
        <v>16</v>
      </c>
      <c r="C81" s="1776" t="s">
        <v>2516</v>
      </c>
      <c r="D81" s="1776" t="s">
        <v>2517</v>
      </c>
      <c r="E81" s="1776" t="s">
        <v>2518</v>
      </c>
      <c r="F81" s="1776" t="s">
        <v>2304</v>
      </c>
      <c r="G81" s="1776" t="s">
        <v>22</v>
      </c>
      <c r="H81" s="1776" t="s">
        <v>22</v>
      </c>
      <c r="I81" s="1776" t="s">
        <v>806</v>
      </c>
    </row>
    <row r="82" spans="1:9" ht="11.25" customHeight="1">
      <c r="A82" s="1776" t="s">
        <v>2244</v>
      </c>
      <c r="B82" s="1776" t="s">
        <v>16</v>
      </c>
      <c r="C82" s="1776" t="s">
        <v>2519</v>
      </c>
      <c r="D82" s="1776" t="s">
        <v>2520</v>
      </c>
      <c r="E82" s="1776" t="s">
        <v>2521</v>
      </c>
      <c r="F82" s="1776" t="s">
        <v>2258</v>
      </c>
      <c r="G82" s="1776" t="s">
        <v>22</v>
      </c>
      <c r="H82" s="1776" t="s">
        <v>22</v>
      </c>
      <c r="I82" s="1776" t="s">
        <v>806</v>
      </c>
    </row>
    <row r="83" spans="1:9" ht="11.25" customHeight="1">
      <c r="A83" s="1776" t="s">
        <v>2244</v>
      </c>
      <c r="B83" s="1776" t="s">
        <v>16</v>
      </c>
      <c r="C83" s="1776" t="s">
        <v>2522</v>
      </c>
      <c r="D83" s="1776" t="s">
        <v>2523</v>
      </c>
      <c r="E83" s="1776" t="s">
        <v>2524</v>
      </c>
      <c r="F83" s="1776" t="s">
        <v>2314</v>
      </c>
      <c r="G83" s="1776" t="s">
        <v>2525</v>
      </c>
      <c r="H83" s="1776" t="s">
        <v>22</v>
      </c>
      <c r="I83" s="1776" t="s">
        <v>806</v>
      </c>
    </row>
    <row r="84" spans="1:9" ht="11.25" customHeight="1">
      <c r="A84" s="1776" t="s">
        <v>2244</v>
      </c>
      <c r="B84" s="1776" t="s">
        <v>16</v>
      </c>
      <c r="C84" s="1776" t="s">
        <v>2526</v>
      </c>
      <c r="D84" s="1776" t="s">
        <v>2527</v>
      </c>
      <c r="E84" s="1776" t="s">
        <v>2528</v>
      </c>
      <c r="F84" s="1776" t="s">
        <v>2376</v>
      </c>
      <c r="G84" s="1776" t="s">
        <v>2529</v>
      </c>
      <c r="H84" s="1776" t="s">
        <v>22</v>
      </c>
      <c r="I84" s="1776" t="s">
        <v>806</v>
      </c>
    </row>
    <row r="85" spans="1:9" ht="11.25" customHeight="1">
      <c r="A85" s="1776" t="s">
        <v>2244</v>
      </c>
      <c r="B85" s="1776" t="s">
        <v>16</v>
      </c>
      <c r="C85" s="1776" t="s">
        <v>2530</v>
      </c>
      <c r="D85" s="1776" t="s">
        <v>2531</v>
      </c>
      <c r="E85" s="1776" t="s">
        <v>2532</v>
      </c>
      <c r="F85" s="1776" t="s">
        <v>2258</v>
      </c>
      <c r="G85" s="1776" t="s">
        <v>22</v>
      </c>
      <c r="H85" s="1776" t="s">
        <v>22</v>
      </c>
      <c r="I85" s="1776" t="s">
        <v>806</v>
      </c>
    </row>
    <row r="86" spans="1:9" ht="11.25" customHeight="1">
      <c r="A86" s="1776" t="s">
        <v>2244</v>
      </c>
      <c r="B86" s="1776" t="s">
        <v>16</v>
      </c>
      <c r="C86" s="1776" t="s">
        <v>2533</v>
      </c>
      <c r="D86" s="1776" t="s">
        <v>2534</v>
      </c>
      <c r="E86" s="1776" t="s">
        <v>2535</v>
      </c>
      <c r="F86" s="1776" t="s">
        <v>2258</v>
      </c>
      <c r="G86" s="1776" t="s">
        <v>22</v>
      </c>
      <c r="H86" s="1776" t="s">
        <v>22</v>
      </c>
      <c r="I86" s="1776" t="s">
        <v>806</v>
      </c>
    </row>
    <row r="87" spans="1:9" ht="11.25" customHeight="1">
      <c r="A87" s="1776" t="s">
        <v>2244</v>
      </c>
      <c r="B87" s="1776" t="s">
        <v>16</v>
      </c>
      <c r="C87" s="1776" t="s">
        <v>2536</v>
      </c>
      <c r="D87" s="1776" t="s">
        <v>2537</v>
      </c>
      <c r="E87" s="1776" t="s">
        <v>2538</v>
      </c>
      <c r="F87" s="1776" t="s">
        <v>2258</v>
      </c>
      <c r="G87" s="1776" t="s">
        <v>22</v>
      </c>
      <c r="H87" s="1776" t="s">
        <v>22</v>
      </c>
      <c r="I87" s="1776" t="s">
        <v>806</v>
      </c>
    </row>
    <row r="88" spans="1:9" ht="11.25" customHeight="1">
      <c r="A88" s="1776" t="s">
        <v>2244</v>
      </c>
      <c r="B88" s="1776" t="s">
        <v>16</v>
      </c>
      <c r="C88" s="1776" t="s">
        <v>2539</v>
      </c>
      <c r="D88" s="1776" t="s">
        <v>2540</v>
      </c>
      <c r="E88" s="1776" t="s">
        <v>2541</v>
      </c>
      <c r="F88" s="1776" t="s">
        <v>2362</v>
      </c>
      <c r="G88" s="1776" t="s">
        <v>22</v>
      </c>
      <c r="H88" s="1776" t="s">
        <v>22</v>
      </c>
      <c r="I88" s="1776" t="s">
        <v>806</v>
      </c>
    </row>
    <row r="89" spans="1:9" ht="11.25" customHeight="1">
      <c r="A89" s="1776" t="s">
        <v>2244</v>
      </c>
      <c r="B89" s="1776" t="s">
        <v>16</v>
      </c>
      <c r="C89" s="1776" t="s">
        <v>2542</v>
      </c>
      <c r="D89" s="1776" t="s">
        <v>2543</v>
      </c>
      <c r="E89" s="1776" t="s">
        <v>2544</v>
      </c>
      <c r="F89" s="1776" t="s">
        <v>2258</v>
      </c>
      <c r="G89" s="1776" t="s">
        <v>22</v>
      </c>
      <c r="H89" s="1776" t="s">
        <v>22</v>
      </c>
      <c r="I89" s="1776" t="s">
        <v>806</v>
      </c>
    </row>
    <row r="90" spans="1:9" ht="11.25" customHeight="1">
      <c r="A90" s="1776" t="s">
        <v>2244</v>
      </c>
      <c r="B90" s="1776" t="s">
        <v>16</v>
      </c>
      <c r="C90" s="1776" t="s">
        <v>2545</v>
      </c>
      <c r="D90" s="1776" t="s">
        <v>2546</v>
      </c>
      <c r="E90" s="1776" t="s">
        <v>2547</v>
      </c>
      <c r="F90" s="1776" t="s">
        <v>2279</v>
      </c>
      <c r="G90" s="1776" t="s">
        <v>22</v>
      </c>
      <c r="H90" s="1776" t="s">
        <v>22</v>
      </c>
      <c r="I90" s="1776" t="s">
        <v>806</v>
      </c>
    </row>
    <row r="91" spans="1:9" ht="11.25" customHeight="1">
      <c r="A91" s="1776" t="s">
        <v>2244</v>
      </c>
      <c r="B91" s="1776" t="s">
        <v>16</v>
      </c>
      <c r="C91" s="1776" t="s">
        <v>2548</v>
      </c>
      <c r="D91" s="1776" t="s">
        <v>2549</v>
      </c>
      <c r="E91" s="1776" t="s">
        <v>2550</v>
      </c>
      <c r="F91" s="1776" t="s">
        <v>2258</v>
      </c>
      <c r="G91" s="1776" t="s">
        <v>22</v>
      </c>
      <c r="H91" s="1776" t="s">
        <v>22</v>
      </c>
      <c r="I91" s="1776" t="s">
        <v>806</v>
      </c>
    </row>
    <row r="92" spans="1:9" ht="11.25" customHeight="1">
      <c r="A92" s="1776" t="s">
        <v>2244</v>
      </c>
      <c r="B92" s="1776" t="s">
        <v>16</v>
      </c>
      <c r="C92" s="1776" t="s">
        <v>2551</v>
      </c>
      <c r="D92" s="1776" t="s">
        <v>2552</v>
      </c>
      <c r="E92" s="1776" t="s">
        <v>2553</v>
      </c>
      <c r="F92" s="1776" t="s">
        <v>2512</v>
      </c>
      <c r="G92" s="1776" t="s">
        <v>22</v>
      </c>
      <c r="H92" s="1776" t="s">
        <v>22</v>
      </c>
      <c r="I92" s="1776" t="s">
        <v>806</v>
      </c>
    </row>
    <row r="93" spans="1:9" ht="11.25" customHeight="1">
      <c r="A93" s="1776" t="s">
        <v>2244</v>
      </c>
      <c r="B93" s="1776" t="s">
        <v>16</v>
      </c>
      <c r="C93" s="1776" t="s">
        <v>2554</v>
      </c>
      <c r="D93" s="1776" t="s">
        <v>2555</v>
      </c>
      <c r="E93" s="1776" t="s">
        <v>2556</v>
      </c>
      <c r="F93" s="1776" t="s">
        <v>2557</v>
      </c>
      <c r="G93" s="1776" t="s">
        <v>22</v>
      </c>
      <c r="H93" s="1776" t="s">
        <v>22</v>
      </c>
      <c r="I93" s="1776" t="s">
        <v>806</v>
      </c>
    </row>
    <row r="94" spans="1:9" ht="11.25" customHeight="1">
      <c r="A94" s="1776" t="s">
        <v>2244</v>
      </c>
      <c r="B94" s="1776" t="s">
        <v>16</v>
      </c>
      <c r="C94" s="1776" t="s">
        <v>2558</v>
      </c>
      <c r="D94" s="1776" t="s">
        <v>2559</v>
      </c>
      <c r="E94" s="1776" t="s">
        <v>2560</v>
      </c>
      <c r="F94" s="1776" t="s">
        <v>2270</v>
      </c>
      <c r="G94" s="1776" t="s">
        <v>22</v>
      </c>
      <c r="H94" s="1776" t="s">
        <v>22</v>
      </c>
      <c r="I94" s="1776" t="s">
        <v>806</v>
      </c>
    </row>
    <row r="95" spans="1:9" ht="11.25" customHeight="1">
      <c r="A95" s="1776" t="s">
        <v>2244</v>
      </c>
      <c r="B95" s="1776" t="s">
        <v>16</v>
      </c>
      <c r="C95" s="1776" t="s">
        <v>2561</v>
      </c>
      <c r="D95" s="1776" t="s">
        <v>2562</v>
      </c>
      <c r="E95" s="1776" t="s">
        <v>2563</v>
      </c>
      <c r="F95" s="1776" t="s">
        <v>2279</v>
      </c>
      <c r="G95" s="1776" t="s">
        <v>22</v>
      </c>
      <c r="H95" s="1776" t="s">
        <v>22</v>
      </c>
      <c r="I95" s="1776" t="s">
        <v>806</v>
      </c>
    </row>
    <row r="96" spans="1:9" ht="11.25" customHeight="1">
      <c r="A96" s="1776" t="s">
        <v>2244</v>
      </c>
      <c r="B96" s="1776" t="s">
        <v>16</v>
      </c>
      <c r="C96" s="1776" t="s">
        <v>2564</v>
      </c>
      <c r="D96" s="1776" t="s">
        <v>2565</v>
      </c>
      <c r="E96" s="1776" t="s">
        <v>2560</v>
      </c>
      <c r="F96" s="1776" t="s">
        <v>2566</v>
      </c>
      <c r="G96" s="1776" t="s">
        <v>2567</v>
      </c>
      <c r="H96" s="1776" t="s">
        <v>22</v>
      </c>
      <c r="I96" s="1776" t="s">
        <v>806</v>
      </c>
    </row>
    <row r="97" spans="1:9" ht="11.25" customHeight="1">
      <c r="A97" s="1776" t="s">
        <v>2244</v>
      </c>
      <c r="B97" s="1776" t="s">
        <v>16</v>
      </c>
      <c r="C97" s="1776" t="s">
        <v>2568</v>
      </c>
      <c r="D97" s="1776" t="s">
        <v>2569</v>
      </c>
      <c r="E97" s="1776" t="s">
        <v>2570</v>
      </c>
      <c r="F97" s="1776" t="s">
        <v>2304</v>
      </c>
      <c r="G97" s="1776" t="s">
        <v>22</v>
      </c>
      <c r="H97" s="1776" t="s">
        <v>22</v>
      </c>
      <c r="I97" s="1776" t="s">
        <v>806</v>
      </c>
    </row>
    <row r="98" spans="1:9" ht="11.25" customHeight="1">
      <c r="A98" s="1776" t="s">
        <v>2244</v>
      </c>
      <c r="B98" s="1776" t="s">
        <v>16</v>
      </c>
      <c r="C98" s="1776" t="s">
        <v>2571</v>
      </c>
      <c r="D98" s="1776" t="s">
        <v>2572</v>
      </c>
      <c r="E98" s="1776" t="s">
        <v>2573</v>
      </c>
      <c r="F98" s="1776" t="s">
        <v>2369</v>
      </c>
      <c r="G98" s="1776" t="s">
        <v>22</v>
      </c>
      <c r="H98" s="1776" t="s">
        <v>22</v>
      </c>
      <c r="I98" s="1776" t="s">
        <v>806</v>
      </c>
    </row>
    <row r="99" spans="1:9" ht="11.25" customHeight="1">
      <c r="A99" s="1776" t="s">
        <v>2244</v>
      </c>
      <c r="B99" s="1776" t="s">
        <v>16</v>
      </c>
      <c r="C99" s="1776" t="s">
        <v>2574</v>
      </c>
      <c r="D99" s="1776" t="s">
        <v>2575</v>
      </c>
      <c r="E99" s="1776" t="s">
        <v>2576</v>
      </c>
      <c r="F99" s="1776" t="s">
        <v>2338</v>
      </c>
      <c r="G99" s="1776" t="s">
        <v>22</v>
      </c>
      <c r="H99" s="1776" t="s">
        <v>22</v>
      </c>
      <c r="I99" s="1776" t="s">
        <v>806</v>
      </c>
    </row>
    <row r="100" spans="1:9" ht="11.25" customHeight="1">
      <c r="A100" s="1776" t="s">
        <v>2244</v>
      </c>
      <c r="B100" s="1776" t="s">
        <v>16</v>
      </c>
      <c r="C100" s="1776" t="s">
        <v>2577</v>
      </c>
      <c r="D100" s="1776" t="s">
        <v>2578</v>
      </c>
      <c r="E100" s="1776" t="s">
        <v>2579</v>
      </c>
      <c r="F100" s="1776" t="s">
        <v>2580</v>
      </c>
      <c r="G100" s="1776" t="s">
        <v>22</v>
      </c>
      <c r="H100" s="1776" t="s">
        <v>22</v>
      </c>
      <c r="I100" s="1776" t="s">
        <v>806</v>
      </c>
    </row>
    <row r="101" spans="1:9" ht="11.25" customHeight="1">
      <c r="A101" s="1776" t="s">
        <v>2244</v>
      </c>
      <c r="B101" s="1776" t="s">
        <v>16</v>
      </c>
      <c r="C101" s="1776" t="s">
        <v>2581</v>
      </c>
      <c r="D101" s="1776" t="s">
        <v>2582</v>
      </c>
      <c r="E101" s="1776" t="s">
        <v>2556</v>
      </c>
      <c r="F101" s="1776" t="s">
        <v>2270</v>
      </c>
      <c r="G101" s="1776" t="s">
        <v>22</v>
      </c>
      <c r="H101" s="1776" t="s">
        <v>22</v>
      </c>
      <c r="I101" s="1776" t="s">
        <v>806</v>
      </c>
    </row>
    <row r="102" spans="1:9" ht="11.25" customHeight="1">
      <c r="A102" s="1776" t="s">
        <v>2244</v>
      </c>
      <c r="B102" s="1776" t="s">
        <v>16</v>
      </c>
      <c r="C102" s="1776" t="s">
        <v>2583</v>
      </c>
      <c r="D102" s="1776" t="s">
        <v>2584</v>
      </c>
      <c r="E102" s="1776" t="s">
        <v>2585</v>
      </c>
      <c r="F102" s="1776" t="s">
        <v>2308</v>
      </c>
      <c r="G102" s="1776" t="s">
        <v>22</v>
      </c>
      <c r="H102" s="1776" t="s">
        <v>22</v>
      </c>
      <c r="I102" s="1776" t="s">
        <v>806</v>
      </c>
    </row>
    <row r="103" spans="1:9" ht="11.25" customHeight="1">
      <c r="A103" s="1776" t="s">
        <v>2244</v>
      </c>
      <c r="B103" s="1776" t="s">
        <v>16</v>
      </c>
      <c r="C103" s="1776" t="s">
        <v>2249</v>
      </c>
      <c r="D103" s="1776" t="s">
        <v>2246</v>
      </c>
      <c r="E103" s="1776" t="s">
        <v>2247</v>
      </c>
      <c r="F103" s="1776" t="s">
        <v>2250</v>
      </c>
      <c r="G103" s="1776" t="s">
        <v>22</v>
      </c>
      <c r="H103" s="1776" t="s">
        <v>22</v>
      </c>
      <c r="I103" s="1776" t="s">
        <v>892</v>
      </c>
    </row>
    <row r="104" spans="1:9" ht="11.25" customHeight="1">
      <c r="A104" s="1776" t="s">
        <v>2244</v>
      </c>
      <c r="B104" s="1776" t="s">
        <v>16</v>
      </c>
      <c r="C104" s="1776" t="s">
        <v>2251</v>
      </c>
      <c r="D104" s="1776" t="s">
        <v>2252</v>
      </c>
      <c r="E104" s="1776" t="s">
        <v>2253</v>
      </c>
      <c r="F104" s="1776" t="s">
        <v>2254</v>
      </c>
      <c r="G104" s="1776" t="s">
        <v>22</v>
      </c>
      <c r="H104" s="1776" t="s">
        <v>22</v>
      </c>
      <c r="I104" s="1776" t="s">
        <v>892</v>
      </c>
    </row>
    <row r="105" spans="1:9" ht="11.25" customHeight="1">
      <c r="A105" s="1776" t="s">
        <v>2244</v>
      </c>
      <c r="B105" s="1776" t="s">
        <v>16</v>
      </c>
      <c r="C105" s="1776" t="s">
        <v>2255</v>
      </c>
      <c r="D105" s="1776" t="s">
        <v>2256</v>
      </c>
      <c r="E105" s="1776" t="s">
        <v>2257</v>
      </c>
      <c r="F105" s="1776" t="s">
        <v>2258</v>
      </c>
      <c r="G105" s="1776" t="s">
        <v>22</v>
      </c>
      <c r="H105" s="1776" t="s">
        <v>22</v>
      </c>
      <c r="I105" s="1776" t="s">
        <v>892</v>
      </c>
    </row>
    <row r="106" spans="1:9" ht="11.25" customHeight="1">
      <c r="A106" s="1776" t="s">
        <v>2244</v>
      </c>
      <c r="B106" s="1776" t="s">
        <v>16</v>
      </c>
      <c r="C106" s="1776" t="s">
        <v>2272</v>
      </c>
      <c r="D106" s="1776" t="s">
        <v>2273</v>
      </c>
      <c r="E106" s="1776" t="s">
        <v>2274</v>
      </c>
      <c r="F106" s="1776" t="s">
        <v>2275</v>
      </c>
      <c r="G106" s="1776" t="s">
        <v>22</v>
      </c>
      <c r="H106" s="1776" t="s">
        <v>22</v>
      </c>
      <c r="I106" s="1776" t="s">
        <v>892</v>
      </c>
    </row>
    <row r="107" spans="1:9" ht="11.25" customHeight="1">
      <c r="A107" s="1776" t="s">
        <v>2244</v>
      </c>
      <c r="B107" s="1776" t="s">
        <v>16</v>
      </c>
      <c r="C107" s="1776" t="s">
        <v>22</v>
      </c>
      <c r="D107" s="1776" t="s">
        <v>2292</v>
      </c>
      <c r="E107" s="1776" t="s">
        <v>2293</v>
      </c>
      <c r="F107" s="1776" t="s">
        <v>2258</v>
      </c>
      <c r="G107" s="1776" t="s">
        <v>22</v>
      </c>
      <c r="H107" s="1776" t="s">
        <v>22</v>
      </c>
      <c r="I107" s="1776" t="s">
        <v>892</v>
      </c>
    </row>
    <row r="108" spans="1:9" ht="11.25" customHeight="1">
      <c r="A108" s="1776" t="s">
        <v>2244</v>
      </c>
      <c r="B108" s="1776" t="s">
        <v>16</v>
      </c>
      <c r="C108" s="1776" t="s">
        <v>2294</v>
      </c>
      <c r="D108" s="1776" t="s">
        <v>2295</v>
      </c>
      <c r="E108" s="1776" t="s">
        <v>2296</v>
      </c>
      <c r="F108" s="1776" t="s">
        <v>2258</v>
      </c>
      <c r="G108" s="1776" t="s">
        <v>22</v>
      </c>
      <c r="H108" s="1776" t="s">
        <v>22</v>
      </c>
      <c r="I108" s="1776" t="s">
        <v>892</v>
      </c>
    </row>
    <row r="109" spans="1:9" ht="11.25" customHeight="1">
      <c r="A109" s="1776" t="s">
        <v>2244</v>
      </c>
      <c r="B109" s="1776" t="s">
        <v>16</v>
      </c>
      <c r="C109" s="1776" t="s">
        <v>2297</v>
      </c>
      <c r="D109" s="1776" t="s">
        <v>2298</v>
      </c>
      <c r="E109" s="1776" t="s">
        <v>2299</v>
      </c>
      <c r="F109" s="1776" t="s">
        <v>2300</v>
      </c>
      <c r="G109" s="1776" t="s">
        <v>22</v>
      </c>
      <c r="H109" s="1776" t="s">
        <v>22</v>
      </c>
      <c r="I109" s="1776" t="s">
        <v>892</v>
      </c>
    </row>
    <row r="110" spans="1:9" ht="11.25" customHeight="1">
      <c r="A110" s="1776" t="s">
        <v>2244</v>
      </c>
      <c r="B110" s="1776" t="s">
        <v>16</v>
      </c>
      <c r="C110" s="1776" t="s">
        <v>22</v>
      </c>
      <c r="D110" s="1776" t="s">
        <v>2309</v>
      </c>
      <c r="E110" s="1776" t="s">
        <v>2310</v>
      </c>
      <c r="F110" s="1776" t="s">
        <v>2258</v>
      </c>
      <c r="G110" s="1776" t="s">
        <v>22</v>
      </c>
      <c r="H110" s="1776" t="s">
        <v>22</v>
      </c>
      <c r="I110" s="1776" t="s">
        <v>892</v>
      </c>
    </row>
    <row r="111" spans="1:9" ht="11.25" customHeight="1">
      <c r="A111" s="1776" t="s">
        <v>2244</v>
      </c>
      <c r="B111" s="1776" t="s">
        <v>16</v>
      </c>
      <c r="C111" s="1776" t="s">
        <v>2311</v>
      </c>
      <c r="D111" s="1776" t="s">
        <v>2312</v>
      </c>
      <c r="E111" s="1776" t="s">
        <v>2313</v>
      </c>
      <c r="F111" s="1776" t="s">
        <v>2314</v>
      </c>
      <c r="G111" s="1776" t="s">
        <v>22</v>
      </c>
      <c r="H111" s="1776" t="s">
        <v>22</v>
      </c>
      <c r="I111" s="1776" t="s">
        <v>892</v>
      </c>
    </row>
    <row r="112" spans="1:9" ht="11.25" customHeight="1">
      <c r="A112" s="1776" t="s">
        <v>2244</v>
      </c>
      <c r="B112" s="1776" t="s">
        <v>16</v>
      </c>
      <c r="C112" s="1776" t="s">
        <v>2319</v>
      </c>
      <c r="D112" s="1776" t="s">
        <v>2320</v>
      </c>
      <c r="E112" s="1776" t="s">
        <v>2321</v>
      </c>
      <c r="F112" s="1776" t="s">
        <v>2322</v>
      </c>
      <c r="G112" s="1776" t="s">
        <v>22</v>
      </c>
      <c r="H112" s="1776" t="s">
        <v>22</v>
      </c>
      <c r="I112" s="1776" t="s">
        <v>892</v>
      </c>
    </row>
    <row r="113" spans="1:9" ht="11.25" customHeight="1">
      <c r="A113" s="1776" t="s">
        <v>2244</v>
      </c>
      <c r="B113" s="1776" t="s">
        <v>16</v>
      </c>
      <c r="C113" s="1776" t="s">
        <v>2323</v>
      </c>
      <c r="D113" s="1776" t="s">
        <v>2324</v>
      </c>
      <c r="E113" s="1776" t="s">
        <v>2325</v>
      </c>
      <c r="F113" s="1776" t="s">
        <v>2304</v>
      </c>
      <c r="G113" s="1776" t="s">
        <v>22</v>
      </c>
      <c r="H113" s="1776" t="s">
        <v>22</v>
      </c>
      <c r="I113" s="1776" t="s">
        <v>892</v>
      </c>
    </row>
    <row r="114" spans="1:9" ht="11.25" customHeight="1">
      <c r="A114" s="1776" t="s">
        <v>2244</v>
      </c>
      <c r="B114" s="1776" t="s">
        <v>16</v>
      </c>
      <c r="C114" s="1776" t="s">
        <v>2326</v>
      </c>
      <c r="D114" s="1776" t="s">
        <v>2327</v>
      </c>
      <c r="E114" s="1776" t="s">
        <v>2328</v>
      </c>
      <c r="F114" s="1776" t="s">
        <v>2304</v>
      </c>
      <c r="G114" s="1776" t="s">
        <v>22</v>
      </c>
      <c r="H114" s="1776" t="s">
        <v>22</v>
      </c>
      <c r="I114" s="1776" t="s">
        <v>892</v>
      </c>
    </row>
    <row r="115" spans="1:9" ht="11.25" customHeight="1">
      <c r="A115" s="1776" t="s">
        <v>2244</v>
      </c>
      <c r="B115" s="1776" t="s">
        <v>16</v>
      </c>
      <c r="C115" s="1776" t="s">
        <v>2332</v>
      </c>
      <c r="D115" s="1776" t="s">
        <v>2333</v>
      </c>
      <c r="E115" s="1776" t="s">
        <v>2334</v>
      </c>
      <c r="F115" s="1776" t="s">
        <v>2304</v>
      </c>
      <c r="G115" s="1776" t="s">
        <v>22</v>
      </c>
      <c r="H115" s="1776" t="s">
        <v>22</v>
      </c>
      <c r="I115" s="1776" t="s">
        <v>892</v>
      </c>
    </row>
    <row r="116" spans="1:9" ht="11.25" customHeight="1">
      <c r="A116" s="1776" t="s">
        <v>2244</v>
      </c>
      <c r="B116" s="1776" t="s">
        <v>16</v>
      </c>
      <c r="C116" s="1776" t="s">
        <v>2335</v>
      </c>
      <c r="D116" s="1776" t="s">
        <v>2336</v>
      </c>
      <c r="E116" s="1776" t="s">
        <v>2337</v>
      </c>
      <c r="F116" s="1776" t="s">
        <v>2338</v>
      </c>
      <c r="G116" s="1776" t="s">
        <v>22</v>
      </c>
      <c r="H116" s="1776" t="s">
        <v>22</v>
      </c>
      <c r="I116" s="1776" t="s">
        <v>892</v>
      </c>
    </row>
    <row r="117" spans="1:9" ht="11.25" customHeight="1">
      <c r="A117" s="1776" t="s">
        <v>2244</v>
      </c>
      <c r="B117" s="1776" t="s">
        <v>16</v>
      </c>
      <c r="C117" s="1776" t="s">
        <v>2342</v>
      </c>
      <c r="D117" s="1776" t="s">
        <v>2343</v>
      </c>
      <c r="E117" s="1776" t="s">
        <v>2344</v>
      </c>
      <c r="F117" s="1776" t="s">
        <v>2345</v>
      </c>
      <c r="G117" s="1776" t="s">
        <v>2346</v>
      </c>
      <c r="H117" s="1776" t="s">
        <v>22</v>
      </c>
      <c r="I117" s="1776" t="s">
        <v>892</v>
      </c>
    </row>
    <row r="118" spans="1:9" ht="11.25" customHeight="1">
      <c r="A118" s="1776" t="s">
        <v>2244</v>
      </c>
      <c r="B118" s="1776" t="s">
        <v>16</v>
      </c>
      <c r="C118" s="1776" t="s">
        <v>2347</v>
      </c>
      <c r="D118" s="1776" t="s">
        <v>2348</v>
      </c>
      <c r="E118" s="1776" t="s">
        <v>2349</v>
      </c>
      <c r="F118" s="1776" t="s">
        <v>2350</v>
      </c>
      <c r="G118" s="1776" t="s">
        <v>22</v>
      </c>
      <c r="H118" s="1776" t="s">
        <v>22</v>
      </c>
      <c r="I118" s="1776" t="s">
        <v>892</v>
      </c>
    </row>
    <row r="119" spans="1:9" ht="11.25" customHeight="1">
      <c r="A119" s="1776" t="s">
        <v>2244</v>
      </c>
      <c r="B119" s="1776" t="s">
        <v>16</v>
      </c>
      <c r="C119" s="1776" t="s">
        <v>2359</v>
      </c>
      <c r="D119" s="1776" t="s">
        <v>2360</v>
      </c>
      <c r="E119" s="1776" t="s">
        <v>2361</v>
      </c>
      <c r="F119" s="1776" t="s">
        <v>2362</v>
      </c>
      <c r="G119" s="1776" t="s">
        <v>22</v>
      </c>
      <c r="H119" s="1776" t="s">
        <v>22</v>
      </c>
      <c r="I119" s="1776" t="s">
        <v>892</v>
      </c>
    </row>
    <row r="120" spans="1:9" ht="11.25" customHeight="1">
      <c r="A120" s="1776" t="s">
        <v>2244</v>
      </c>
      <c r="B120" s="1776" t="s">
        <v>16</v>
      </c>
      <c r="C120" s="1776" t="s">
        <v>2363</v>
      </c>
      <c r="D120" s="1776" t="s">
        <v>2364</v>
      </c>
      <c r="E120" s="1776" t="s">
        <v>2365</v>
      </c>
      <c r="F120" s="1776" t="s">
        <v>2362</v>
      </c>
      <c r="G120" s="1776" t="s">
        <v>22</v>
      </c>
      <c r="H120" s="1776" t="s">
        <v>22</v>
      </c>
      <c r="I120" s="1776" t="s">
        <v>892</v>
      </c>
    </row>
    <row r="121" spans="1:9" ht="11.25" customHeight="1">
      <c r="A121" s="1776" t="s">
        <v>2244</v>
      </c>
      <c r="B121" s="1776" t="s">
        <v>16</v>
      </c>
      <c r="C121" s="1776" t="s">
        <v>2366</v>
      </c>
      <c r="D121" s="1776" t="s">
        <v>2367</v>
      </c>
      <c r="E121" s="1776" t="s">
        <v>2368</v>
      </c>
      <c r="F121" s="1776" t="s">
        <v>2369</v>
      </c>
      <c r="G121" s="1776" t="s">
        <v>22</v>
      </c>
      <c r="H121" s="1776" t="s">
        <v>22</v>
      </c>
      <c r="I121" s="1776" t="s">
        <v>892</v>
      </c>
    </row>
    <row r="122" spans="1:9" ht="11.25" customHeight="1">
      <c r="A122" s="1776" t="s">
        <v>2244</v>
      </c>
      <c r="B122" s="1776" t="s">
        <v>16</v>
      </c>
      <c r="C122" s="1776" t="s">
        <v>2373</v>
      </c>
      <c r="D122" s="1776" t="s">
        <v>2374</v>
      </c>
      <c r="E122" s="1776" t="s">
        <v>2375</v>
      </c>
      <c r="F122" s="1776" t="s">
        <v>2376</v>
      </c>
      <c r="G122" s="1776" t="s">
        <v>22</v>
      </c>
      <c r="H122" s="1776" t="s">
        <v>22</v>
      </c>
      <c r="I122" s="1776" t="s">
        <v>892</v>
      </c>
    </row>
    <row r="123" spans="1:9" ht="11.25" customHeight="1">
      <c r="A123" s="1776" t="s">
        <v>2244</v>
      </c>
      <c r="B123" s="1776" t="s">
        <v>16</v>
      </c>
      <c r="C123" s="1776" t="s">
        <v>2381</v>
      </c>
      <c r="D123" s="1776" t="s">
        <v>2382</v>
      </c>
      <c r="E123" s="1776" t="s">
        <v>2383</v>
      </c>
      <c r="F123" s="1776" t="s">
        <v>2304</v>
      </c>
      <c r="G123" s="1776" t="s">
        <v>22</v>
      </c>
      <c r="H123" s="1776" t="s">
        <v>22</v>
      </c>
      <c r="I123" s="1776" t="s">
        <v>892</v>
      </c>
    </row>
    <row r="124" spans="1:9" ht="11.25" customHeight="1">
      <c r="A124" s="1776" t="s">
        <v>2244</v>
      </c>
      <c r="B124" s="1776" t="s">
        <v>16</v>
      </c>
      <c r="C124" s="1776" t="s">
        <v>2387</v>
      </c>
      <c r="D124" s="1776" t="s">
        <v>2388</v>
      </c>
      <c r="E124" s="1776" t="s">
        <v>2389</v>
      </c>
      <c r="F124" s="1776" t="s">
        <v>2287</v>
      </c>
      <c r="G124" s="1776" t="s">
        <v>22</v>
      </c>
      <c r="H124" s="1776" t="s">
        <v>22</v>
      </c>
      <c r="I124" s="1776" t="s">
        <v>892</v>
      </c>
    </row>
    <row r="125" spans="1:9" ht="11.25" customHeight="1">
      <c r="A125" s="1776" t="s">
        <v>2244</v>
      </c>
      <c r="B125" s="1776" t="s">
        <v>16</v>
      </c>
      <c r="C125" s="1776" t="s">
        <v>2412</v>
      </c>
      <c r="D125" s="1776" t="s">
        <v>2413</v>
      </c>
      <c r="E125" s="1776" t="s">
        <v>2414</v>
      </c>
      <c r="F125" s="1776" t="s">
        <v>2258</v>
      </c>
      <c r="G125" s="1776" t="s">
        <v>22</v>
      </c>
      <c r="H125" s="1776" t="s">
        <v>22</v>
      </c>
      <c r="I125" s="1776" t="s">
        <v>892</v>
      </c>
    </row>
    <row r="126" spans="1:9" ht="11.25" customHeight="1">
      <c r="A126" s="1776" t="s">
        <v>2244</v>
      </c>
      <c r="B126" s="1776" t="s">
        <v>16</v>
      </c>
      <c r="C126" s="1776" t="s">
        <v>2429</v>
      </c>
      <c r="D126" s="1776" t="s">
        <v>2430</v>
      </c>
      <c r="E126" s="1776" t="s">
        <v>2431</v>
      </c>
      <c r="F126" s="1776" t="s">
        <v>2314</v>
      </c>
      <c r="G126" s="1776" t="s">
        <v>22</v>
      </c>
      <c r="H126" s="1776" t="s">
        <v>22</v>
      </c>
      <c r="I126" s="1776" t="s">
        <v>892</v>
      </c>
    </row>
    <row r="127" spans="1:9" ht="11.25" customHeight="1">
      <c r="A127" s="1776" t="s">
        <v>2244</v>
      </c>
      <c r="B127" s="1776" t="s">
        <v>16</v>
      </c>
      <c r="C127" s="1776" t="s">
        <v>2435</v>
      </c>
      <c r="D127" s="1776" t="s">
        <v>2436</v>
      </c>
      <c r="E127" s="1776" t="s">
        <v>2437</v>
      </c>
      <c r="F127" s="1776" t="s">
        <v>2314</v>
      </c>
      <c r="G127" s="1776" t="s">
        <v>22</v>
      </c>
      <c r="H127" s="1776" t="s">
        <v>22</v>
      </c>
      <c r="I127" s="1776" t="s">
        <v>892</v>
      </c>
    </row>
    <row r="128" spans="1:9" ht="11.25" customHeight="1">
      <c r="A128" s="1776" t="s">
        <v>2244</v>
      </c>
      <c r="B128" s="1776" t="s">
        <v>16</v>
      </c>
      <c r="C128" s="1776" t="s">
        <v>2442</v>
      </c>
      <c r="D128" s="1776" t="s">
        <v>2443</v>
      </c>
      <c r="E128" s="1776" t="s">
        <v>2444</v>
      </c>
      <c r="F128" s="1776" t="s">
        <v>2258</v>
      </c>
      <c r="G128" s="1776" t="s">
        <v>22</v>
      </c>
      <c r="H128" s="1776" t="s">
        <v>22</v>
      </c>
      <c r="I128" s="1776" t="s">
        <v>892</v>
      </c>
    </row>
    <row r="129" spans="1:9" ht="11.25" customHeight="1">
      <c r="A129" s="1776" t="s">
        <v>2244</v>
      </c>
      <c r="B129" s="1776" t="s">
        <v>16</v>
      </c>
      <c r="C129" s="1776" t="s">
        <v>2452</v>
      </c>
      <c r="D129" s="1776" t="s">
        <v>2453</v>
      </c>
      <c r="E129" s="1776" t="s">
        <v>2454</v>
      </c>
      <c r="F129" s="1776" t="s">
        <v>2345</v>
      </c>
      <c r="G129" s="1776" t="s">
        <v>2455</v>
      </c>
      <c r="H129" s="1776" t="s">
        <v>22</v>
      </c>
      <c r="I129" s="1776" t="s">
        <v>892</v>
      </c>
    </row>
    <row r="130" spans="1:9" ht="11.25" customHeight="1">
      <c r="A130" s="1776" t="s">
        <v>2244</v>
      </c>
      <c r="B130" s="1776" t="s">
        <v>16</v>
      </c>
      <c r="C130" s="1776" t="s">
        <v>2462</v>
      </c>
      <c r="D130" s="1776" t="s">
        <v>2463</v>
      </c>
      <c r="E130" s="1776" t="s">
        <v>2464</v>
      </c>
      <c r="F130" s="1776" t="s">
        <v>2258</v>
      </c>
      <c r="G130" s="1776" t="s">
        <v>22</v>
      </c>
      <c r="H130" s="1776" t="s">
        <v>22</v>
      </c>
      <c r="I130" s="1776" t="s">
        <v>892</v>
      </c>
    </row>
    <row r="131" spans="1:9" ht="11.25" customHeight="1">
      <c r="A131" s="1776" t="s">
        <v>2244</v>
      </c>
      <c r="B131" s="1776" t="s">
        <v>16</v>
      </c>
      <c r="C131" s="1776" t="s">
        <v>2472</v>
      </c>
      <c r="D131" s="1776" t="s">
        <v>2473</v>
      </c>
      <c r="E131" s="1776" t="s">
        <v>2474</v>
      </c>
      <c r="F131" s="1776" t="s">
        <v>2304</v>
      </c>
      <c r="G131" s="1776" t="s">
        <v>22</v>
      </c>
      <c r="H131" s="1776" t="s">
        <v>22</v>
      </c>
      <c r="I131" s="1776" t="s">
        <v>892</v>
      </c>
    </row>
    <row r="132" spans="1:9" ht="11.25" customHeight="1">
      <c r="A132" s="1776" t="s">
        <v>2244</v>
      </c>
      <c r="B132" s="1776" t="s">
        <v>16</v>
      </c>
      <c r="C132" s="1776" t="s">
        <v>2475</v>
      </c>
      <c r="D132" s="1776" t="s">
        <v>2476</v>
      </c>
      <c r="E132" s="1776" t="s">
        <v>2477</v>
      </c>
      <c r="F132" s="1776" t="s">
        <v>2258</v>
      </c>
      <c r="G132" s="1776" t="s">
        <v>22</v>
      </c>
      <c r="H132" s="1776" t="s">
        <v>22</v>
      </c>
      <c r="I132" s="1776" t="s">
        <v>892</v>
      </c>
    </row>
    <row r="133" spans="1:9" ht="11.25" customHeight="1">
      <c r="A133" s="1776" t="s">
        <v>2244</v>
      </c>
      <c r="B133" s="1776" t="s">
        <v>16</v>
      </c>
      <c r="C133" s="1776" t="s">
        <v>2481</v>
      </c>
      <c r="D133" s="1776" t="s">
        <v>2482</v>
      </c>
      <c r="E133" s="1776" t="s">
        <v>2483</v>
      </c>
      <c r="F133" s="1776" t="s">
        <v>2369</v>
      </c>
      <c r="G133" s="1776" t="s">
        <v>22</v>
      </c>
      <c r="H133" s="1776" t="s">
        <v>22</v>
      </c>
      <c r="I133" s="1776" t="s">
        <v>892</v>
      </c>
    </row>
    <row r="134" spans="1:9" ht="11.25" customHeight="1">
      <c r="A134" s="1776" t="s">
        <v>2244</v>
      </c>
      <c r="B134" s="1776" t="s">
        <v>16</v>
      </c>
      <c r="C134" s="1776" t="s">
        <v>2484</v>
      </c>
      <c r="D134" s="1776" t="s">
        <v>2485</v>
      </c>
      <c r="E134" s="1776" t="s">
        <v>2486</v>
      </c>
      <c r="F134" s="1776" t="s">
        <v>2258</v>
      </c>
      <c r="G134" s="1776" t="s">
        <v>22</v>
      </c>
      <c r="H134" s="1776" t="s">
        <v>22</v>
      </c>
      <c r="I134" s="1776" t="s">
        <v>892</v>
      </c>
    </row>
    <row r="135" spans="1:9" ht="11.25" customHeight="1">
      <c r="A135" s="1776" t="s">
        <v>2244</v>
      </c>
      <c r="B135" s="1776" t="s">
        <v>16</v>
      </c>
      <c r="C135" s="1776" t="s">
        <v>2487</v>
      </c>
      <c r="D135" s="1776" t="s">
        <v>2488</v>
      </c>
      <c r="E135" s="1776" t="s">
        <v>2489</v>
      </c>
      <c r="F135" s="1776" t="s">
        <v>2304</v>
      </c>
      <c r="G135" s="1776" t="s">
        <v>22</v>
      </c>
      <c r="H135" s="1776" t="s">
        <v>22</v>
      </c>
      <c r="I135" s="1776" t="s">
        <v>892</v>
      </c>
    </row>
    <row r="136" spans="1:9" ht="11.25" customHeight="1">
      <c r="A136" s="1776" t="s">
        <v>2244</v>
      </c>
      <c r="B136" s="1776" t="s">
        <v>16</v>
      </c>
      <c r="C136" s="1776" t="s">
        <v>2490</v>
      </c>
      <c r="D136" s="1776" t="s">
        <v>2491</v>
      </c>
      <c r="E136" s="1776" t="s">
        <v>2492</v>
      </c>
      <c r="F136" s="1776" t="s">
        <v>2258</v>
      </c>
      <c r="G136" s="1776" t="s">
        <v>22</v>
      </c>
      <c r="H136" s="1776" t="s">
        <v>22</v>
      </c>
      <c r="I136" s="1776" t="s">
        <v>892</v>
      </c>
    </row>
    <row r="137" spans="1:9" ht="11.25" customHeight="1">
      <c r="A137" s="1776" t="s">
        <v>2244</v>
      </c>
      <c r="B137" s="1776" t="s">
        <v>16</v>
      </c>
      <c r="C137" s="1776" t="s">
        <v>2506</v>
      </c>
      <c r="D137" s="1776" t="s">
        <v>2507</v>
      </c>
      <c r="E137" s="1776" t="s">
        <v>2508</v>
      </c>
      <c r="F137" s="1776" t="s">
        <v>2258</v>
      </c>
      <c r="G137" s="1776" t="s">
        <v>22</v>
      </c>
      <c r="H137" s="1776" t="s">
        <v>22</v>
      </c>
      <c r="I137" s="1776" t="s">
        <v>892</v>
      </c>
    </row>
    <row r="138" spans="1:9" ht="11.25" customHeight="1">
      <c r="A138" s="1776" t="s">
        <v>2244</v>
      </c>
      <c r="B138" s="1776" t="s">
        <v>16</v>
      </c>
      <c r="C138" s="1776" t="s">
        <v>2516</v>
      </c>
      <c r="D138" s="1776" t="s">
        <v>2517</v>
      </c>
      <c r="E138" s="1776" t="s">
        <v>2518</v>
      </c>
      <c r="F138" s="1776" t="s">
        <v>2304</v>
      </c>
      <c r="G138" s="1776" t="s">
        <v>22</v>
      </c>
      <c r="H138" s="1776" t="s">
        <v>22</v>
      </c>
      <c r="I138" s="1776" t="s">
        <v>892</v>
      </c>
    </row>
    <row r="139" spans="1:9" ht="11.25" customHeight="1">
      <c r="A139" s="1776" t="s">
        <v>2244</v>
      </c>
      <c r="B139" s="1776" t="s">
        <v>16</v>
      </c>
      <c r="C139" s="1776" t="s">
        <v>2519</v>
      </c>
      <c r="D139" s="1776" t="s">
        <v>2520</v>
      </c>
      <c r="E139" s="1776" t="s">
        <v>2521</v>
      </c>
      <c r="F139" s="1776" t="s">
        <v>2258</v>
      </c>
      <c r="G139" s="1776" t="s">
        <v>22</v>
      </c>
      <c r="H139" s="1776" t="s">
        <v>22</v>
      </c>
      <c r="I139" s="1776" t="s">
        <v>892</v>
      </c>
    </row>
    <row r="140" spans="1:9" ht="11.25" customHeight="1">
      <c r="A140" s="1776" t="s">
        <v>2244</v>
      </c>
      <c r="B140" s="1776" t="s">
        <v>16</v>
      </c>
      <c r="C140" s="1776" t="s">
        <v>2530</v>
      </c>
      <c r="D140" s="1776" t="s">
        <v>2531</v>
      </c>
      <c r="E140" s="1776" t="s">
        <v>2532</v>
      </c>
      <c r="F140" s="1776" t="s">
        <v>2258</v>
      </c>
      <c r="G140" s="1776" t="s">
        <v>22</v>
      </c>
      <c r="H140" s="1776" t="s">
        <v>22</v>
      </c>
      <c r="I140" s="1776" t="s">
        <v>892</v>
      </c>
    </row>
    <row r="141" spans="1:9" ht="11.25" customHeight="1">
      <c r="A141" s="1776" t="s">
        <v>2244</v>
      </c>
      <c r="B141" s="1776" t="s">
        <v>16</v>
      </c>
      <c r="C141" s="1776" t="s">
        <v>2533</v>
      </c>
      <c r="D141" s="1776" t="s">
        <v>2534</v>
      </c>
      <c r="E141" s="1776" t="s">
        <v>2535</v>
      </c>
      <c r="F141" s="1776" t="s">
        <v>2258</v>
      </c>
      <c r="G141" s="1776" t="s">
        <v>22</v>
      </c>
      <c r="H141" s="1776" t="s">
        <v>22</v>
      </c>
      <c r="I141" s="1776" t="s">
        <v>892</v>
      </c>
    </row>
    <row r="142" spans="1:9" ht="11.25" customHeight="1">
      <c r="A142" s="1776" t="s">
        <v>2244</v>
      </c>
      <c r="B142" s="1776" t="s">
        <v>16</v>
      </c>
      <c r="C142" s="1776" t="s">
        <v>2586</v>
      </c>
      <c r="D142" s="1776" t="s">
        <v>2587</v>
      </c>
      <c r="E142" s="1776" t="s">
        <v>2588</v>
      </c>
      <c r="F142" s="1776" t="s">
        <v>2304</v>
      </c>
      <c r="G142" s="1776" t="s">
        <v>22</v>
      </c>
      <c r="H142" s="1776" t="s">
        <v>22</v>
      </c>
      <c r="I142" s="1776" t="s">
        <v>892</v>
      </c>
    </row>
    <row r="143" spans="1:9" ht="11.25" customHeight="1">
      <c r="A143" s="1776" t="s">
        <v>2244</v>
      </c>
      <c r="B143" s="1776" t="s">
        <v>16</v>
      </c>
      <c r="C143" s="1776" t="s">
        <v>2558</v>
      </c>
      <c r="D143" s="1776" t="s">
        <v>2559</v>
      </c>
      <c r="E143" s="1776" t="s">
        <v>2560</v>
      </c>
      <c r="F143" s="1776" t="s">
        <v>2270</v>
      </c>
      <c r="G143" s="1776" t="s">
        <v>22</v>
      </c>
      <c r="H143" s="1776" t="s">
        <v>22</v>
      </c>
      <c r="I143" s="1776" t="s">
        <v>892</v>
      </c>
    </row>
    <row r="144" spans="1:9" ht="11.25" customHeight="1">
      <c r="A144" s="1776" t="s">
        <v>2244</v>
      </c>
      <c r="B144" s="1776" t="s">
        <v>16</v>
      </c>
      <c r="C144" s="1776" t="s">
        <v>2568</v>
      </c>
      <c r="D144" s="1776" t="s">
        <v>2569</v>
      </c>
      <c r="E144" s="1776" t="s">
        <v>2570</v>
      </c>
      <c r="F144" s="1776" t="s">
        <v>2304</v>
      </c>
      <c r="G144" s="1776" t="s">
        <v>22</v>
      </c>
      <c r="H144" s="1776" t="s">
        <v>22</v>
      </c>
      <c r="I144" s="1776" t="s">
        <v>892</v>
      </c>
    </row>
    <row r="145" spans="1:9" ht="11.25" customHeight="1">
      <c r="A145" s="1776" t="s">
        <v>2244</v>
      </c>
      <c r="B145" s="1776" t="s">
        <v>16</v>
      </c>
      <c r="C145" s="1776" t="s">
        <v>2583</v>
      </c>
      <c r="D145" s="1776" t="s">
        <v>2584</v>
      </c>
      <c r="E145" s="1776" t="s">
        <v>2585</v>
      </c>
      <c r="F145" s="1776" t="s">
        <v>2308</v>
      </c>
      <c r="G145" s="1776" t="s">
        <v>22</v>
      </c>
      <c r="H145" s="1776" t="s">
        <v>22</v>
      </c>
      <c r="I145" s="1776" t="s">
        <v>892</v>
      </c>
    </row>
    <row r="146" spans="1:9" ht="11.25" customHeight="1">
      <c r="A146" s="1776" t="s">
        <v>2244</v>
      </c>
      <c r="B146" s="1776" t="s">
        <v>16</v>
      </c>
      <c r="C146" s="1776" t="s">
        <v>2589</v>
      </c>
      <c r="D146" s="1776" t="s">
        <v>2590</v>
      </c>
      <c r="E146" s="1776" t="s">
        <v>2591</v>
      </c>
      <c r="F146" s="1776" t="s">
        <v>2258</v>
      </c>
      <c r="G146" s="1776" t="s">
        <v>22</v>
      </c>
      <c r="H146" s="1776" t="s">
        <v>22</v>
      </c>
      <c r="I146" s="1776" t="s">
        <v>852</v>
      </c>
    </row>
    <row r="147" spans="1:9" ht="11.25" customHeight="1">
      <c r="A147" s="1776" t="s">
        <v>2244</v>
      </c>
      <c r="B147" s="1776" t="s">
        <v>16</v>
      </c>
      <c r="C147" s="1776" t="s">
        <v>2251</v>
      </c>
      <c r="D147" s="1776" t="s">
        <v>2252</v>
      </c>
      <c r="E147" s="1776" t="s">
        <v>2253</v>
      </c>
      <c r="F147" s="1776" t="s">
        <v>2254</v>
      </c>
      <c r="G147" s="1776" t="s">
        <v>22</v>
      </c>
      <c r="H147" s="1776" t="s">
        <v>22</v>
      </c>
      <c r="I147" s="1776" t="s">
        <v>852</v>
      </c>
    </row>
    <row r="148" spans="1:9" ht="11.25" customHeight="1">
      <c r="A148" s="1776" t="s">
        <v>2244</v>
      </c>
      <c r="B148" s="1776" t="s">
        <v>16</v>
      </c>
      <c r="C148" s="1776" t="s">
        <v>2592</v>
      </c>
      <c r="D148" s="1776" t="s">
        <v>2593</v>
      </c>
      <c r="E148" s="1776" t="s">
        <v>2594</v>
      </c>
      <c r="F148" s="1776" t="s">
        <v>2362</v>
      </c>
      <c r="G148" s="1776" t="s">
        <v>22</v>
      </c>
      <c r="H148" s="1776" t="s">
        <v>22</v>
      </c>
      <c r="I148" s="1776" t="s">
        <v>852</v>
      </c>
    </row>
    <row r="149" spans="1:9" ht="11.25" customHeight="1">
      <c r="A149" s="1776" t="s">
        <v>2244</v>
      </c>
      <c r="B149" s="1776" t="s">
        <v>16</v>
      </c>
      <c r="C149" s="1776" t="s">
        <v>2595</v>
      </c>
      <c r="D149" s="1776" t="s">
        <v>2596</v>
      </c>
      <c r="E149" s="1776" t="s">
        <v>2597</v>
      </c>
      <c r="F149" s="1776" t="s">
        <v>51</v>
      </c>
      <c r="G149" s="1776" t="s">
        <v>22</v>
      </c>
      <c r="H149" s="1776" t="s">
        <v>22</v>
      </c>
      <c r="I149" s="1776" t="s">
        <v>852</v>
      </c>
    </row>
    <row r="150" spans="1:9" ht="11.25" customHeight="1">
      <c r="A150" s="1776" t="s">
        <v>2244</v>
      </c>
      <c r="B150" s="1776" t="s">
        <v>16</v>
      </c>
      <c r="C150" s="1776" t="s">
        <v>2598</v>
      </c>
      <c r="D150" s="1776" t="s">
        <v>2599</v>
      </c>
      <c r="E150" s="1776" t="s">
        <v>2600</v>
      </c>
      <c r="F150" s="1776" t="s">
        <v>2369</v>
      </c>
      <c r="G150" s="1776" t="s">
        <v>22</v>
      </c>
      <c r="H150" s="1776" t="s">
        <v>22</v>
      </c>
      <c r="I150" s="1776" t="s">
        <v>852</v>
      </c>
    </row>
    <row r="151" spans="1:9" ht="11.25" customHeight="1">
      <c r="A151" s="1776" t="s">
        <v>2244</v>
      </c>
      <c r="B151" s="1776" t="s">
        <v>16</v>
      </c>
      <c r="C151" s="1776" t="s">
        <v>2255</v>
      </c>
      <c r="D151" s="1776" t="s">
        <v>2256</v>
      </c>
      <c r="E151" s="1776" t="s">
        <v>2257</v>
      </c>
      <c r="F151" s="1776" t="s">
        <v>2258</v>
      </c>
      <c r="G151" s="1776" t="s">
        <v>22</v>
      </c>
      <c r="H151" s="1776" t="s">
        <v>22</v>
      </c>
      <c r="I151" s="1776" t="s">
        <v>852</v>
      </c>
    </row>
    <row r="152" spans="1:9" ht="11.25" customHeight="1">
      <c r="A152" s="1776" t="s">
        <v>2244</v>
      </c>
      <c r="B152" s="1776" t="s">
        <v>16</v>
      </c>
      <c r="C152" s="1776" t="s">
        <v>2259</v>
      </c>
      <c r="D152" s="1776" t="s">
        <v>2260</v>
      </c>
      <c r="E152" s="1776" t="s">
        <v>2261</v>
      </c>
      <c r="F152" s="1776" t="s">
        <v>2262</v>
      </c>
      <c r="G152" s="1776" t="s">
        <v>22</v>
      </c>
      <c r="H152" s="1776" t="s">
        <v>22</v>
      </c>
      <c r="I152" s="1776" t="s">
        <v>852</v>
      </c>
    </row>
    <row r="153" spans="1:9" ht="11.25" customHeight="1">
      <c r="A153" s="1776" t="s">
        <v>2244</v>
      </c>
      <c r="B153" s="1776" t="s">
        <v>16</v>
      </c>
      <c r="C153" s="1776" t="s">
        <v>2263</v>
      </c>
      <c r="D153" s="1776" t="s">
        <v>2264</v>
      </c>
      <c r="E153" s="1776" t="s">
        <v>2265</v>
      </c>
      <c r="F153" s="1776" t="s">
        <v>2258</v>
      </c>
      <c r="G153" s="1776" t="s">
        <v>2266</v>
      </c>
      <c r="H153" s="1776" t="s">
        <v>22</v>
      </c>
      <c r="I153" s="1776" t="s">
        <v>852</v>
      </c>
    </row>
    <row r="154" spans="1:9" ht="11.25" customHeight="1">
      <c r="A154" s="1776" t="s">
        <v>2244</v>
      </c>
      <c r="B154" s="1776" t="s">
        <v>16</v>
      </c>
      <c r="C154" s="1776" t="s">
        <v>2288</v>
      </c>
      <c r="D154" s="1776" t="s">
        <v>2289</v>
      </c>
      <c r="E154" s="1776" t="s">
        <v>2290</v>
      </c>
      <c r="F154" s="1776" t="s">
        <v>2291</v>
      </c>
      <c r="G154" s="1776" t="s">
        <v>22</v>
      </c>
      <c r="H154" s="1776" t="s">
        <v>22</v>
      </c>
      <c r="I154" s="1776" t="s">
        <v>852</v>
      </c>
    </row>
    <row r="155" spans="1:9" ht="11.25" customHeight="1">
      <c r="A155" s="1776" t="s">
        <v>2244</v>
      </c>
      <c r="B155" s="1776" t="s">
        <v>16</v>
      </c>
      <c r="C155" s="1776" t="s">
        <v>2601</v>
      </c>
      <c r="D155" s="1776" t="s">
        <v>2602</v>
      </c>
      <c r="E155" s="1776" t="s">
        <v>2603</v>
      </c>
      <c r="F155" s="1776" t="s">
        <v>2422</v>
      </c>
      <c r="G155" s="1776" t="s">
        <v>22</v>
      </c>
      <c r="H155" s="1776" t="s">
        <v>22</v>
      </c>
      <c r="I155" s="1776" t="s">
        <v>852</v>
      </c>
    </row>
    <row r="156" spans="1:9" ht="11.25" customHeight="1">
      <c r="A156" s="1776" t="s">
        <v>2244</v>
      </c>
      <c r="B156" s="1776" t="s">
        <v>16</v>
      </c>
      <c r="C156" s="1776" t="s">
        <v>22</v>
      </c>
      <c r="D156" s="1776" t="s">
        <v>2292</v>
      </c>
      <c r="E156" s="1776" t="s">
        <v>2293</v>
      </c>
      <c r="F156" s="1776" t="s">
        <v>2258</v>
      </c>
      <c r="G156" s="1776" t="s">
        <v>22</v>
      </c>
      <c r="H156" s="1776" t="s">
        <v>22</v>
      </c>
      <c r="I156" s="1776" t="s">
        <v>852</v>
      </c>
    </row>
    <row r="157" spans="1:9" ht="11.25" customHeight="1">
      <c r="A157" s="1776" t="s">
        <v>2244</v>
      </c>
      <c r="B157" s="1776" t="s">
        <v>16</v>
      </c>
      <c r="C157" s="1776" t="s">
        <v>2604</v>
      </c>
      <c r="D157" s="1776" t="s">
        <v>2605</v>
      </c>
      <c r="E157" s="1776" t="s">
        <v>2606</v>
      </c>
      <c r="F157" s="1776" t="s">
        <v>2279</v>
      </c>
      <c r="G157" s="1776" t="s">
        <v>22</v>
      </c>
      <c r="H157" s="1776" t="s">
        <v>22</v>
      </c>
      <c r="I157" s="1776" t="s">
        <v>852</v>
      </c>
    </row>
    <row r="158" spans="1:9" ht="11.25" customHeight="1">
      <c r="A158" s="1776" t="s">
        <v>2244</v>
      </c>
      <c r="B158" s="1776" t="s">
        <v>16</v>
      </c>
      <c r="C158" s="1776" t="s">
        <v>2297</v>
      </c>
      <c r="D158" s="1776" t="s">
        <v>2298</v>
      </c>
      <c r="E158" s="1776" t="s">
        <v>2299</v>
      </c>
      <c r="F158" s="1776" t="s">
        <v>2300</v>
      </c>
      <c r="G158" s="1776" t="s">
        <v>22</v>
      </c>
      <c r="H158" s="1776" t="s">
        <v>22</v>
      </c>
      <c r="I158" s="1776" t="s">
        <v>852</v>
      </c>
    </row>
    <row r="159" spans="1:9" ht="11.25" customHeight="1">
      <c r="A159" s="1776" t="s">
        <v>2244</v>
      </c>
      <c r="B159" s="1776" t="s">
        <v>16</v>
      </c>
      <c r="C159" s="1776" t="s">
        <v>2301</v>
      </c>
      <c r="D159" s="1776" t="s">
        <v>2302</v>
      </c>
      <c r="E159" s="1776" t="s">
        <v>2303</v>
      </c>
      <c r="F159" s="1776" t="s">
        <v>2304</v>
      </c>
      <c r="G159" s="1776" t="s">
        <v>22</v>
      </c>
      <c r="H159" s="1776" t="s">
        <v>22</v>
      </c>
      <c r="I159" s="1776" t="s">
        <v>852</v>
      </c>
    </row>
    <row r="160" spans="1:9" ht="11.25" customHeight="1">
      <c r="A160" s="1776" t="s">
        <v>2244</v>
      </c>
      <c r="B160" s="1776" t="s">
        <v>16</v>
      </c>
      <c r="C160" s="1776" t="s">
        <v>2607</v>
      </c>
      <c r="D160" s="1776" t="s">
        <v>2608</v>
      </c>
      <c r="E160" s="1776" t="s">
        <v>2609</v>
      </c>
      <c r="F160" s="1776" t="s">
        <v>573</v>
      </c>
      <c r="G160" s="1776" t="s">
        <v>22</v>
      </c>
      <c r="H160" s="1776" t="s">
        <v>22</v>
      </c>
      <c r="I160" s="1776" t="s">
        <v>852</v>
      </c>
    </row>
    <row r="161" spans="1:9" ht="11.25" customHeight="1">
      <c r="A161" s="1776" t="s">
        <v>2244</v>
      </c>
      <c r="B161" s="1776" t="s">
        <v>16</v>
      </c>
      <c r="C161" s="1776" t="s">
        <v>2610</v>
      </c>
      <c r="D161" s="1776" t="s">
        <v>2611</v>
      </c>
      <c r="E161" s="1776" t="s">
        <v>2612</v>
      </c>
      <c r="F161" s="1776" t="s">
        <v>2287</v>
      </c>
      <c r="G161" s="1776" t="s">
        <v>22</v>
      </c>
      <c r="H161" s="1776" t="s">
        <v>22</v>
      </c>
      <c r="I161" s="1776" t="s">
        <v>852</v>
      </c>
    </row>
    <row r="162" spans="1:9" ht="11.25" customHeight="1">
      <c r="A162" s="1776" t="s">
        <v>2244</v>
      </c>
      <c r="B162" s="1776" t="s">
        <v>16</v>
      </c>
      <c r="C162" s="1776" t="s">
        <v>2613</v>
      </c>
      <c r="D162" s="1776" t="s">
        <v>2614</v>
      </c>
      <c r="E162" s="1776" t="s">
        <v>2615</v>
      </c>
      <c r="F162" s="1776" t="s">
        <v>2380</v>
      </c>
      <c r="G162" s="1776" t="s">
        <v>22</v>
      </c>
      <c r="H162" s="1776" t="s">
        <v>22</v>
      </c>
      <c r="I162" s="1776" t="s">
        <v>852</v>
      </c>
    </row>
    <row r="163" spans="1:9" ht="11.25" customHeight="1">
      <c r="A163" s="1776" t="s">
        <v>2244</v>
      </c>
      <c r="B163" s="1776" t="s">
        <v>16</v>
      </c>
      <c r="C163" s="1776" t="s">
        <v>22</v>
      </c>
      <c r="D163" s="1776" t="s">
        <v>2309</v>
      </c>
      <c r="E163" s="1776" t="s">
        <v>2310</v>
      </c>
      <c r="F163" s="1776" t="s">
        <v>2258</v>
      </c>
      <c r="G163" s="1776" t="s">
        <v>22</v>
      </c>
      <c r="H163" s="1776" t="s">
        <v>22</v>
      </c>
      <c r="I163" s="1776" t="s">
        <v>852</v>
      </c>
    </row>
    <row r="164" spans="1:9" ht="11.25" customHeight="1">
      <c r="A164" s="1776" t="s">
        <v>2244</v>
      </c>
      <c r="B164" s="1776" t="s">
        <v>16</v>
      </c>
      <c r="C164" s="1776" t="s">
        <v>2315</v>
      </c>
      <c r="D164" s="1776" t="s">
        <v>2316</v>
      </c>
      <c r="E164" s="1776" t="s">
        <v>2317</v>
      </c>
      <c r="F164" s="1776" t="s">
        <v>2318</v>
      </c>
      <c r="G164" s="1776" t="s">
        <v>22</v>
      </c>
      <c r="H164" s="1776" t="s">
        <v>22</v>
      </c>
      <c r="I164" s="1776" t="s">
        <v>852</v>
      </c>
    </row>
    <row r="165" spans="1:9" ht="11.25" customHeight="1">
      <c r="A165" s="1776" t="s">
        <v>2244</v>
      </c>
      <c r="B165" s="1776" t="s">
        <v>16</v>
      </c>
      <c r="C165" s="1776" t="s">
        <v>2616</v>
      </c>
      <c r="D165" s="1776" t="s">
        <v>2617</v>
      </c>
      <c r="E165" s="1776" t="s">
        <v>2618</v>
      </c>
      <c r="F165" s="1776" t="s">
        <v>2287</v>
      </c>
      <c r="G165" s="1776" t="s">
        <v>22</v>
      </c>
      <c r="H165" s="1776" t="s">
        <v>22</v>
      </c>
      <c r="I165" s="1776" t="s">
        <v>852</v>
      </c>
    </row>
    <row r="166" spans="1:9" ht="11.25" customHeight="1">
      <c r="A166" s="1776" t="s">
        <v>2244</v>
      </c>
      <c r="B166" s="1776" t="s">
        <v>16</v>
      </c>
      <c r="C166" s="1776" t="s">
        <v>2619</v>
      </c>
      <c r="D166" s="1776" t="s">
        <v>2620</v>
      </c>
      <c r="E166" s="1776" t="s">
        <v>2621</v>
      </c>
      <c r="F166" s="1776" t="s">
        <v>2322</v>
      </c>
      <c r="G166" s="1776" t="s">
        <v>22</v>
      </c>
      <c r="H166" s="1776" t="s">
        <v>22</v>
      </c>
      <c r="I166" s="1776" t="s">
        <v>852</v>
      </c>
    </row>
    <row r="167" spans="1:9" ht="11.25" customHeight="1">
      <c r="A167" s="1776" t="s">
        <v>2244</v>
      </c>
      <c r="B167" s="1776" t="s">
        <v>16</v>
      </c>
      <c r="C167" s="1776" t="s">
        <v>2622</v>
      </c>
      <c r="D167" s="1776" t="s">
        <v>2623</v>
      </c>
      <c r="E167" s="1776" t="s">
        <v>2624</v>
      </c>
      <c r="F167" s="1776" t="s">
        <v>2314</v>
      </c>
      <c r="G167" s="1776" t="s">
        <v>22</v>
      </c>
      <c r="H167" s="1776" t="s">
        <v>22</v>
      </c>
      <c r="I167" s="1776" t="s">
        <v>852</v>
      </c>
    </row>
    <row r="168" spans="1:9" ht="11.25" customHeight="1">
      <c r="A168" s="1776" t="s">
        <v>2244</v>
      </c>
      <c r="B168" s="1776" t="s">
        <v>16</v>
      </c>
      <c r="C168" s="1776" t="s">
        <v>2323</v>
      </c>
      <c r="D168" s="1776" t="s">
        <v>2324</v>
      </c>
      <c r="E168" s="1776" t="s">
        <v>2325</v>
      </c>
      <c r="F168" s="1776" t="s">
        <v>2304</v>
      </c>
      <c r="G168" s="1776" t="s">
        <v>22</v>
      </c>
      <c r="H168" s="1776" t="s">
        <v>22</v>
      </c>
      <c r="I168" s="1776" t="s">
        <v>852</v>
      </c>
    </row>
    <row r="169" spans="1:9" ht="11.25" customHeight="1">
      <c r="A169" s="1776" t="s">
        <v>2244</v>
      </c>
      <c r="B169" s="1776" t="s">
        <v>16</v>
      </c>
      <c r="C169" s="1776" t="s">
        <v>2326</v>
      </c>
      <c r="D169" s="1776" t="s">
        <v>2327</v>
      </c>
      <c r="E169" s="1776" t="s">
        <v>2328</v>
      </c>
      <c r="F169" s="1776" t="s">
        <v>2304</v>
      </c>
      <c r="G169" s="1776" t="s">
        <v>22</v>
      </c>
      <c r="H169" s="1776" t="s">
        <v>22</v>
      </c>
      <c r="I169" s="1776" t="s">
        <v>852</v>
      </c>
    </row>
    <row r="170" spans="1:9" ht="11.25" customHeight="1">
      <c r="A170" s="1776" t="s">
        <v>2244</v>
      </c>
      <c r="B170" s="1776" t="s">
        <v>16</v>
      </c>
      <c r="C170" s="1776" t="s">
        <v>2329</v>
      </c>
      <c r="D170" s="1776" t="s">
        <v>2330</v>
      </c>
      <c r="E170" s="1776" t="s">
        <v>2331</v>
      </c>
      <c r="F170" s="1776" t="s">
        <v>2304</v>
      </c>
      <c r="G170" s="1776" t="s">
        <v>22</v>
      </c>
      <c r="H170" s="1776" t="s">
        <v>22</v>
      </c>
      <c r="I170" s="1776" t="s">
        <v>852</v>
      </c>
    </row>
    <row r="171" spans="1:9" ht="11.25" customHeight="1">
      <c r="A171" s="1776" t="s">
        <v>2244</v>
      </c>
      <c r="B171" s="1776" t="s">
        <v>16</v>
      </c>
      <c r="C171" s="1776" t="s">
        <v>2332</v>
      </c>
      <c r="D171" s="1776" t="s">
        <v>2333</v>
      </c>
      <c r="E171" s="1776" t="s">
        <v>2334</v>
      </c>
      <c r="F171" s="1776" t="s">
        <v>2304</v>
      </c>
      <c r="G171" s="1776" t="s">
        <v>22</v>
      </c>
      <c r="H171" s="1776" t="s">
        <v>22</v>
      </c>
      <c r="I171" s="1776" t="s">
        <v>852</v>
      </c>
    </row>
    <row r="172" spans="1:9" ht="11.25" customHeight="1">
      <c r="A172" s="1776" t="s">
        <v>2244</v>
      </c>
      <c r="B172" s="1776" t="s">
        <v>16</v>
      </c>
      <c r="C172" s="1776" t="s">
        <v>2335</v>
      </c>
      <c r="D172" s="1776" t="s">
        <v>2336</v>
      </c>
      <c r="E172" s="1776" t="s">
        <v>2337</v>
      </c>
      <c r="F172" s="1776" t="s">
        <v>2338</v>
      </c>
      <c r="G172" s="1776" t="s">
        <v>22</v>
      </c>
      <c r="H172" s="1776" t="s">
        <v>22</v>
      </c>
      <c r="I172" s="1776" t="s">
        <v>852</v>
      </c>
    </row>
    <row r="173" spans="1:9" ht="11.25" customHeight="1">
      <c r="A173" s="1776" t="s">
        <v>2244</v>
      </c>
      <c r="B173" s="1776" t="s">
        <v>16</v>
      </c>
      <c r="C173" s="1776" t="s">
        <v>2339</v>
      </c>
      <c r="D173" s="1776" t="s">
        <v>2340</v>
      </c>
      <c r="E173" s="1776" t="s">
        <v>2341</v>
      </c>
      <c r="F173" s="1776" t="s">
        <v>2279</v>
      </c>
      <c r="G173" s="1776" t="s">
        <v>22</v>
      </c>
      <c r="H173" s="1776" t="s">
        <v>22</v>
      </c>
      <c r="I173" s="1776" t="s">
        <v>852</v>
      </c>
    </row>
    <row r="174" spans="1:9" ht="11.25" customHeight="1">
      <c r="A174" s="1776" t="s">
        <v>2244</v>
      </c>
      <c r="B174" s="1776" t="s">
        <v>16</v>
      </c>
      <c r="C174" s="1776" t="s">
        <v>2342</v>
      </c>
      <c r="D174" s="1776" t="s">
        <v>2343</v>
      </c>
      <c r="E174" s="1776" t="s">
        <v>2344</v>
      </c>
      <c r="F174" s="1776" t="s">
        <v>2345</v>
      </c>
      <c r="G174" s="1776" t="s">
        <v>2346</v>
      </c>
      <c r="H174" s="1776" t="s">
        <v>22</v>
      </c>
      <c r="I174" s="1776" t="s">
        <v>852</v>
      </c>
    </row>
    <row r="175" spans="1:9" ht="11.25" customHeight="1">
      <c r="A175" s="1776" t="s">
        <v>2244</v>
      </c>
      <c r="B175" s="1776" t="s">
        <v>16</v>
      </c>
      <c r="C175" s="1776" t="s">
        <v>2625</v>
      </c>
      <c r="D175" s="1776" t="s">
        <v>2626</v>
      </c>
      <c r="E175" s="1776" t="s">
        <v>2627</v>
      </c>
      <c r="F175" s="1776" t="s">
        <v>2369</v>
      </c>
      <c r="G175" s="1776" t="s">
        <v>22</v>
      </c>
      <c r="H175" s="1776" t="s">
        <v>22</v>
      </c>
      <c r="I175" s="1776" t="s">
        <v>852</v>
      </c>
    </row>
    <row r="176" spans="1:9" ht="11.25" customHeight="1">
      <c r="A176" s="1776" t="s">
        <v>2244</v>
      </c>
      <c r="B176" s="1776" t="s">
        <v>16</v>
      </c>
      <c r="C176" s="1776" t="s">
        <v>2628</v>
      </c>
      <c r="D176" s="1776" t="s">
        <v>2629</v>
      </c>
      <c r="E176" s="1776" t="s">
        <v>2630</v>
      </c>
      <c r="F176" s="1776" t="s">
        <v>2350</v>
      </c>
      <c r="G176" s="1776" t="s">
        <v>22</v>
      </c>
      <c r="H176" s="1776" t="s">
        <v>22</v>
      </c>
      <c r="I176" s="1776" t="s">
        <v>852</v>
      </c>
    </row>
    <row r="177" spans="1:9" ht="11.25" customHeight="1">
      <c r="A177" s="1776" t="s">
        <v>2244</v>
      </c>
      <c r="B177" s="1776" t="s">
        <v>16</v>
      </c>
      <c r="C177" s="1776" t="s">
        <v>2351</v>
      </c>
      <c r="D177" s="1776" t="s">
        <v>2352</v>
      </c>
      <c r="E177" s="1776" t="s">
        <v>2353</v>
      </c>
      <c r="F177" s="1776" t="s">
        <v>2354</v>
      </c>
      <c r="G177" s="1776" t="s">
        <v>22</v>
      </c>
      <c r="H177" s="1776" t="s">
        <v>22</v>
      </c>
      <c r="I177" s="1776" t="s">
        <v>852</v>
      </c>
    </row>
    <row r="178" spans="1:9" ht="11.25" customHeight="1">
      <c r="A178" s="1776" t="s">
        <v>2244</v>
      </c>
      <c r="B178" s="1776" t="s">
        <v>16</v>
      </c>
      <c r="C178" s="1776" t="s">
        <v>2359</v>
      </c>
      <c r="D178" s="1776" t="s">
        <v>2360</v>
      </c>
      <c r="E178" s="1776" t="s">
        <v>2361</v>
      </c>
      <c r="F178" s="1776" t="s">
        <v>2362</v>
      </c>
      <c r="G178" s="1776" t="s">
        <v>22</v>
      </c>
      <c r="H178" s="1776" t="s">
        <v>22</v>
      </c>
      <c r="I178" s="1776" t="s">
        <v>852</v>
      </c>
    </row>
    <row r="179" spans="1:9" ht="11.25" customHeight="1">
      <c r="A179" s="1776" t="s">
        <v>2244</v>
      </c>
      <c r="B179" s="1776" t="s">
        <v>16</v>
      </c>
      <c r="C179" s="1776" t="s">
        <v>2363</v>
      </c>
      <c r="D179" s="1776" t="s">
        <v>2364</v>
      </c>
      <c r="E179" s="1776" t="s">
        <v>2365</v>
      </c>
      <c r="F179" s="1776" t="s">
        <v>2362</v>
      </c>
      <c r="G179" s="1776" t="s">
        <v>22</v>
      </c>
      <c r="H179" s="1776" t="s">
        <v>22</v>
      </c>
      <c r="I179" s="1776" t="s">
        <v>852</v>
      </c>
    </row>
    <row r="180" spans="1:9" ht="11.25" customHeight="1">
      <c r="A180" s="1776" t="s">
        <v>2244</v>
      </c>
      <c r="B180" s="1776" t="s">
        <v>16</v>
      </c>
      <c r="C180" s="1776" t="s">
        <v>2366</v>
      </c>
      <c r="D180" s="1776" t="s">
        <v>2367</v>
      </c>
      <c r="E180" s="1776" t="s">
        <v>2368</v>
      </c>
      <c r="F180" s="1776" t="s">
        <v>2369</v>
      </c>
      <c r="G180" s="1776" t="s">
        <v>22</v>
      </c>
      <c r="H180" s="1776" t="s">
        <v>22</v>
      </c>
      <c r="I180" s="1776" t="s">
        <v>852</v>
      </c>
    </row>
    <row r="181" spans="1:9" ht="11.25" customHeight="1">
      <c r="A181" s="1776" t="s">
        <v>2244</v>
      </c>
      <c r="B181" s="1776" t="s">
        <v>16</v>
      </c>
      <c r="C181" s="1776" t="s">
        <v>13</v>
      </c>
      <c r="D181" s="1776" t="s">
        <v>46</v>
      </c>
      <c r="E181" s="1776" t="s">
        <v>49</v>
      </c>
      <c r="F181" s="1776" t="s">
        <v>51</v>
      </c>
      <c r="G181" s="1776" t="s">
        <v>22</v>
      </c>
      <c r="H181" s="1776" t="s">
        <v>22</v>
      </c>
      <c r="I181" s="1776" t="s">
        <v>852</v>
      </c>
    </row>
    <row r="182" spans="1:9" ht="11.25" customHeight="1">
      <c r="A182" s="1776" t="s">
        <v>2244</v>
      </c>
      <c r="B182" s="1776" t="s">
        <v>16</v>
      </c>
      <c r="C182" s="1776" t="s">
        <v>2370</v>
      </c>
      <c r="D182" s="1776" t="s">
        <v>2371</v>
      </c>
      <c r="E182" s="1776" t="s">
        <v>2372</v>
      </c>
      <c r="F182" s="1776" t="s">
        <v>2369</v>
      </c>
      <c r="G182" s="1776" t="s">
        <v>22</v>
      </c>
      <c r="H182" s="1776" t="s">
        <v>22</v>
      </c>
      <c r="I182" s="1776" t="s">
        <v>852</v>
      </c>
    </row>
    <row r="183" spans="1:9" ht="11.25" customHeight="1">
      <c r="A183" s="1776" t="s">
        <v>2244</v>
      </c>
      <c r="B183" s="1776" t="s">
        <v>16</v>
      </c>
      <c r="C183" s="1776" t="s">
        <v>2373</v>
      </c>
      <c r="D183" s="1776" t="s">
        <v>2374</v>
      </c>
      <c r="E183" s="1776" t="s">
        <v>2375</v>
      </c>
      <c r="F183" s="1776" t="s">
        <v>2376</v>
      </c>
      <c r="G183" s="1776" t="s">
        <v>22</v>
      </c>
      <c r="H183" s="1776" t="s">
        <v>22</v>
      </c>
      <c r="I183" s="1776" t="s">
        <v>852</v>
      </c>
    </row>
    <row r="184" spans="1:9" ht="11.25" customHeight="1">
      <c r="A184" s="1776" t="s">
        <v>2244</v>
      </c>
      <c r="B184" s="1776" t="s">
        <v>16</v>
      </c>
      <c r="C184" s="1776" t="s">
        <v>2377</v>
      </c>
      <c r="D184" s="1776" t="s">
        <v>2378</v>
      </c>
      <c r="E184" s="1776" t="s">
        <v>2379</v>
      </c>
      <c r="F184" s="1776" t="s">
        <v>2380</v>
      </c>
      <c r="G184" s="1776" t="s">
        <v>22</v>
      </c>
      <c r="H184" s="1776" t="s">
        <v>22</v>
      </c>
      <c r="I184" s="1776" t="s">
        <v>852</v>
      </c>
    </row>
    <row r="185" spans="1:9" ht="11.25" customHeight="1">
      <c r="A185" s="1776" t="s">
        <v>2244</v>
      </c>
      <c r="B185" s="1776" t="s">
        <v>16</v>
      </c>
      <c r="C185" s="1776" t="s">
        <v>2381</v>
      </c>
      <c r="D185" s="1776" t="s">
        <v>2382</v>
      </c>
      <c r="E185" s="1776" t="s">
        <v>2383</v>
      </c>
      <c r="F185" s="1776" t="s">
        <v>2304</v>
      </c>
      <c r="G185" s="1776" t="s">
        <v>22</v>
      </c>
      <c r="H185" s="1776" t="s">
        <v>22</v>
      </c>
      <c r="I185" s="1776" t="s">
        <v>852</v>
      </c>
    </row>
    <row r="186" spans="1:9" ht="11.25" customHeight="1">
      <c r="A186" s="1776" t="s">
        <v>2244</v>
      </c>
      <c r="B186" s="1776" t="s">
        <v>16</v>
      </c>
      <c r="C186" s="1776" t="s">
        <v>2631</v>
      </c>
      <c r="D186" s="1776" t="s">
        <v>2632</v>
      </c>
      <c r="E186" s="1776" t="s">
        <v>2633</v>
      </c>
      <c r="F186" s="1776" t="s">
        <v>2350</v>
      </c>
      <c r="G186" s="1776" t="s">
        <v>22</v>
      </c>
      <c r="H186" s="1776" t="s">
        <v>22</v>
      </c>
      <c r="I186" s="1776" t="s">
        <v>852</v>
      </c>
    </row>
    <row r="187" spans="1:9" ht="11.25" customHeight="1">
      <c r="A187" s="1776" t="s">
        <v>2244</v>
      </c>
      <c r="B187" s="1776" t="s">
        <v>16</v>
      </c>
      <c r="C187" s="1776" t="s">
        <v>2387</v>
      </c>
      <c r="D187" s="1776" t="s">
        <v>2388</v>
      </c>
      <c r="E187" s="1776" t="s">
        <v>2389</v>
      </c>
      <c r="F187" s="1776" t="s">
        <v>2287</v>
      </c>
      <c r="G187" s="1776" t="s">
        <v>22</v>
      </c>
      <c r="H187" s="1776" t="s">
        <v>22</v>
      </c>
      <c r="I187" s="1776" t="s">
        <v>852</v>
      </c>
    </row>
    <row r="188" spans="1:9" ht="11.25" customHeight="1">
      <c r="A188" s="1776" t="s">
        <v>2244</v>
      </c>
      <c r="B188" s="1776" t="s">
        <v>16</v>
      </c>
      <c r="C188" s="1776" t="s">
        <v>2634</v>
      </c>
      <c r="D188" s="1776" t="s">
        <v>2635</v>
      </c>
      <c r="E188" s="1776" t="s">
        <v>2636</v>
      </c>
      <c r="F188" s="1776" t="s">
        <v>2369</v>
      </c>
      <c r="G188" s="1776" t="s">
        <v>22</v>
      </c>
      <c r="H188" s="1776" t="s">
        <v>22</v>
      </c>
      <c r="I188" s="1776" t="s">
        <v>852</v>
      </c>
    </row>
    <row r="189" spans="1:9" ht="11.25" customHeight="1">
      <c r="A189" s="1776" t="s">
        <v>2244</v>
      </c>
      <c r="B189" s="1776" t="s">
        <v>16</v>
      </c>
      <c r="C189" s="1776" t="s">
        <v>2398</v>
      </c>
      <c r="D189" s="1776" t="s">
        <v>2399</v>
      </c>
      <c r="E189" s="1776" t="s">
        <v>2400</v>
      </c>
      <c r="F189" s="1776" t="s">
        <v>2401</v>
      </c>
      <c r="G189" s="1776" t="s">
        <v>22</v>
      </c>
      <c r="H189" s="1776" t="s">
        <v>22</v>
      </c>
      <c r="I189" s="1776" t="s">
        <v>852</v>
      </c>
    </row>
    <row r="190" spans="1:9" ht="11.25" customHeight="1">
      <c r="A190" s="1776" t="s">
        <v>2244</v>
      </c>
      <c r="B190" s="1776" t="s">
        <v>16</v>
      </c>
      <c r="C190" s="1776" t="s">
        <v>2406</v>
      </c>
      <c r="D190" s="1776" t="s">
        <v>2407</v>
      </c>
      <c r="E190" s="1776" t="s">
        <v>2261</v>
      </c>
      <c r="F190" s="1776" t="s">
        <v>2408</v>
      </c>
      <c r="G190" s="1776" t="s">
        <v>22</v>
      </c>
      <c r="H190" s="1776" t="s">
        <v>22</v>
      </c>
      <c r="I190" s="1776" t="s">
        <v>852</v>
      </c>
    </row>
    <row r="191" spans="1:9" ht="11.25" customHeight="1">
      <c r="A191" s="1776" t="s">
        <v>2244</v>
      </c>
      <c r="B191" s="1776" t="s">
        <v>16</v>
      </c>
      <c r="C191" s="1776" t="s">
        <v>2637</v>
      </c>
      <c r="D191" s="1776" t="s">
        <v>2638</v>
      </c>
      <c r="E191" s="1776" t="s">
        <v>2639</v>
      </c>
      <c r="F191" s="1776" t="s">
        <v>2369</v>
      </c>
      <c r="G191" s="1776" t="s">
        <v>22</v>
      </c>
      <c r="H191" s="1776" t="s">
        <v>22</v>
      </c>
      <c r="I191" s="1776" t="s">
        <v>852</v>
      </c>
    </row>
    <row r="192" spans="1:9" ht="11.25" customHeight="1">
      <c r="A192" s="1776" t="s">
        <v>2244</v>
      </c>
      <c r="B192" s="1776" t="s">
        <v>16</v>
      </c>
      <c r="C192" s="1776" t="s">
        <v>2640</v>
      </c>
      <c r="D192" s="1776" t="s">
        <v>2641</v>
      </c>
      <c r="E192" s="1776" t="s">
        <v>2642</v>
      </c>
      <c r="F192" s="1776" t="s">
        <v>2362</v>
      </c>
      <c r="G192" s="1776" t="s">
        <v>22</v>
      </c>
      <c r="H192" s="1776" t="s">
        <v>22</v>
      </c>
      <c r="I192" s="1776" t="s">
        <v>852</v>
      </c>
    </row>
    <row r="193" spans="1:9" ht="11.25" customHeight="1">
      <c r="A193" s="1776" t="s">
        <v>2244</v>
      </c>
      <c r="B193" s="1776" t="s">
        <v>16</v>
      </c>
      <c r="C193" s="1776" t="s">
        <v>2643</v>
      </c>
      <c r="D193" s="1776" t="s">
        <v>2644</v>
      </c>
      <c r="E193" s="1776" t="s">
        <v>2645</v>
      </c>
      <c r="F193" s="1776" t="s">
        <v>2362</v>
      </c>
      <c r="G193" s="1776" t="s">
        <v>22</v>
      </c>
      <c r="H193" s="1776" t="s">
        <v>22</v>
      </c>
      <c r="I193" s="1776" t="s">
        <v>852</v>
      </c>
    </row>
    <row r="194" spans="1:9" ht="11.25" customHeight="1">
      <c r="A194" s="1776" t="s">
        <v>2244</v>
      </c>
      <c r="B194" s="1776" t="s">
        <v>16</v>
      </c>
      <c r="C194" s="1776" t="s">
        <v>2646</v>
      </c>
      <c r="D194" s="1776" t="s">
        <v>2647</v>
      </c>
      <c r="E194" s="1776" t="s">
        <v>2648</v>
      </c>
      <c r="F194" s="1776" t="s">
        <v>2380</v>
      </c>
      <c r="G194" s="1776" t="s">
        <v>22</v>
      </c>
      <c r="H194" s="1776" t="s">
        <v>22</v>
      </c>
      <c r="I194" s="1776" t="s">
        <v>852</v>
      </c>
    </row>
    <row r="195" spans="1:9" ht="11.25" customHeight="1">
      <c r="A195" s="1776" t="s">
        <v>2244</v>
      </c>
      <c r="B195" s="1776" t="s">
        <v>16</v>
      </c>
      <c r="C195" s="1776" t="s">
        <v>2649</v>
      </c>
      <c r="D195" s="1776" t="s">
        <v>2650</v>
      </c>
      <c r="E195" s="1776" t="s">
        <v>2651</v>
      </c>
      <c r="F195" s="1776" t="s">
        <v>2512</v>
      </c>
      <c r="G195" s="1776" t="s">
        <v>22</v>
      </c>
      <c r="H195" s="1776" t="s">
        <v>22</v>
      </c>
      <c r="I195" s="1776" t="s">
        <v>852</v>
      </c>
    </row>
    <row r="196" spans="1:9" ht="11.25" customHeight="1">
      <c r="A196" s="1776" t="s">
        <v>2244</v>
      </c>
      <c r="B196" s="1776" t="s">
        <v>16</v>
      </c>
      <c r="C196" s="1776" t="s">
        <v>2652</v>
      </c>
      <c r="D196" s="1776" t="s">
        <v>2653</v>
      </c>
      <c r="E196" s="1776" t="s">
        <v>2654</v>
      </c>
      <c r="F196" s="1776" t="s">
        <v>2304</v>
      </c>
      <c r="G196" s="1776" t="s">
        <v>22</v>
      </c>
      <c r="H196" s="1776" t="s">
        <v>22</v>
      </c>
      <c r="I196" s="1776" t="s">
        <v>852</v>
      </c>
    </row>
    <row r="197" spans="1:9" ht="11.25" customHeight="1">
      <c r="A197" s="1776" t="s">
        <v>2244</v>
      </c>
      <c r="B197" s="1776" t="s">
        <v>16</v>
      </c>
      <c r="C197" s="1776" t="s">
        <v>2655</v>
      </c>
      <c r="D197" s="1776" t="s">
        <v>2656</v>
      </c>
      <c r="E197" s="1776" t="s">
        <v>2657</v>
      </c>
      <c r="F197" s="1776" t="s">
        <v>2314</v>
      </c>
      <c r="G197" s="1776" t="s">
        <v>22</v>
      </c>
      <c r="H197" s="1776" t="s">
        <v>22</v>
      </c>
      <c r="I197" s="1776" t="s">
        <v>852</v>
      </c>
    </row>
    <row r="198" spans="1:9" ht="11.25" customHeight="1">
      <c r="A198" s="1776" t="s">
        <v>2244</v>
      </c>
      <c r="B198" s="1776" t="s">
        <v>16</v>
      </c>
      <c r="C198" s="1776" t="s">
        <v>2438</v>
      </c>
      <c r="D198" s="1776" t="s">
        <v>2439</v>
      </c>
      <c r="E198" s="1776" t="s">
        <v>2440</v>
      </c>
      <c r="F198" s="1776" t="s">
        <v>2441</v>
      </c>
      <c r="G198" s="1776" t="s">
        <v>22</v>
      </c>
      <c r="H198" s="1776" t="s">
        <v>22</v>
      </c>
      <c r="I198" s="1776" t="s">
        <v>852</v>
      </c>
    </row>
    <row r="199" spans="1:9" ht="11.25" customHeight="1">
      <c r="A199" s="1776" t="s">
        <v>2244</v>
      </c>
      <c r="B199" s="1776" t="s">
        <v>16</v>
      </c>
      <c r="C199" s="1776" t="s">
        <v>2445</v>
      </c>
      <c r="D199" s="1776" t="s">
        <v>2446</v>
      </c>
      <c r="E199" s="1776" t="s">
        <v>2447</v>
      </c>
      <c r="F199" s="1776" t="s">
        <v>2448</v>
      </c>
      <c r="G199" s="1776" t="s">
        <v>22</v>
      </c>
      <c r="H199" s="1776" t="s">
        <v>22</v>
      </c>
      <c r="I199" s="1776" t="s">
        <v>852</v>
      </c>
    </row>
    <row r="200" spans="1:9" ht="11.25" customHeight="1">
      <c r="A200" s="1776" t="s">
        <v>2244</v>
      </c>
      <c r="B200" s="1776" t="s">
        <v>16</v>
      </c>
      <c r="C200" s="1776" t="s">
        <v>2658</v>
      </c>
      <c r="D200" s="1776" t="s">
        <v>2659</v>
      </c>
      <c r="E200" s="1776" t="s">
        <v>2660</v>
      </c>
      <c r="F200" s="1776" t="s">
        <v>2376</v>
      </c>
      <c r="G200" s="1776" t="s">
        <v>22</v>
      </c>
      <c r="H200" s="1776" t="s">
        <v>22</v>
      </c>
      <c r="I200" s="1776" t="s">
        <v>852</v>
      </c>
    </row>
    <row r="201" spans="1:9" ht="11.25" customHeight="1">
      <c r="A201" s="1776" t="s">
        <v>2244</v>
      </c>
      <c r="B201" s="1776" t="s">
        <v>16</v>
      </c>
      <c r="C201" s="1776" t="s">
        <v>2459</v>
      </c>
      <c r="D201" s="1776" t="s">
        <v>2460</v>
      </c>
      <c r="E201" s="1776" t="s">
        <v>2461</v>
      </c>
      <c r="F201" s="1776" t="s">
        <v>2291</v>
      </c>
      <c r="G201" s="1776" t="s">
        <v>22</v>
      </c>
      <c r="H201" s="1776" t="s">
        <v>22</v>
      </c>
      <c r="I201" s="1776" t="s">
        <v>852</v>
      </c>
    </row>
    <row r="202" spans="1:9" ht="11.25" customHeight="1">
      <c r="A202" s="1776" t="s">
        <v>2244</v>
      </c>
      <c r="B202" s="1776" t="s">
        <v>16</v>
      </c>
      <c r="C202" s="1776" t="s">
        <v>2465</v>
      </c>
      <c r="D202" s="1776" t="s">
        <v>2466</v>
      </c>
      <c r="E202" s="1776" t="s">
        <v>2467</v>
      </c>
      <c r="F202" s="1776" t="s">
        <v>2468</v>
      </c>
      <c r="G202" s="1776" t="s">
        <v>22</v>
      </c>
      <c r="H202" s="1776" t="s">
        <v>22</v>
      </c>
      <c r="I202" s="1776" t="s">
        <v>852</v>
      </c>
    </row>
    <row r="203" spans="1:9" ht="11.25" customHeight="1">
      <c r="A203" s="1776" t="s">
        <v>2244</v>
      </c>
      <c r="B203" s="1776" t="s">
        <v>16</v>
      </c>
      <c r="C203" s="1776" t="s">
        <v>2661</v>
      </c>
      <c r="D203" s="1776" t="s">
        <v>2466</v>
      </c>
      <c r="E203" s="1776" t="s">
        <v>2662</v>
      </c>
      <c r="F203" s="1776" t="s">
        <v>2369</v>
      </c>
      <c r="G203" s="1776" t="s">
        <v>22</v>
      </c>
      <c r="H203" s="1776" t="s">
        <v>22</v>
      </c>
      <c r="I203" s="1776" t="s">
        <v>852</v>
      </c>
    </row>
    <row r="204" spans="1:9" ht="11.25" customHeight="1">
      <c r="A204" s="1776" t="s">
        <v>2244</v>
      </c>
      <c r="B204" s="1776" t="s">
        <v>16</v>
      </c>
      <c r="C204" s="1776" t="s">
        <v>2472</v>
      </c>
      <c r="D204" s="1776" t="s">
        <v>2473</v>
      </c>
      <c r="E204" s="1776" t="s">
        <v>2474</v>
      </c>
      <c r="F204" s="1776" t="s">
        <v>2304</v>
      </c>
      <c r="G204" s="1776" t="s">
        <v>22</v>
      </c>
      <c r="H204" s="1776" t="s">
        <v>22</v>
      </c>
      <c r="I204" s="1776" t="s">
        <v>852</v>
      </c>
    </row>
    <row r="205" spans="1:9" ht="11.25" customHeight="1">
      <c r="A205" s="1776" t="s">
        <v>2244</v>
      </c>
      <c r="B205" s="1776" t="s">
        <v>16</v>
      </c>
      <c r="C205" s="1776" t="s">
        <v>2481</v>
      </c>
      <c r="D205" s="1776" t="s">
        <v>2482</v>
      </c>
      <c r="E205" s="1776" t="s">
        <v>2483</v>
      </c>
      <c r="F205" s="1776" t="s">
        <v>2369</v>
      </c>
      <c r="G205" s="1776" t="s">
        <v>22</v>
      </c>
      <c r="H205" s="1776" t="s">
        <v>22</v>
      </c>
      <c r="I205" s="1776" t="s">
        <v>852</v>
      </c>
    </row>
    <row r="206" spans="1:9" ht="11.25" customHeight="1">
      <c r="A206" s="1776" t="s">
        <v>2244</v>
      </c>
      <c r="B206" s="1776" t="s">
        <v>16</v>
      </c>
      <c r="C206" s="1776" t="s">
        <v>2663</v>
      </c>
      <c r="D206" s="1776" t="s">
        <v>2664</v>
      </c>
      <c r="E206" s="1776" t="s">
        <v>2665</v>
      </c>
      <c r="F206" s="1776" t="s">
        <v>2304</v>
      </c>
      <c r="G206" s="1776" t="s">
        <v>22</v>
      </c>
      <c r="H206" s="1776" t="s">
        <v>22</v>
      </c>
      <c r="I206" s="1776" t="s">
        <v>852</v>
      </c>
    </row>
    <row r="207" spans="1:9" ht="11.25" customHeight="1">
      <c r="A207" s="1776" t="s">
        <v>2244</v>
      </c>
      <c r="B207" s="1776" t="s">
        <v>16</v>
      </c>
      <c r="C207" s="1776" t="s">
        <v>2484</v>
      </c>
      <c r="D207" s="1776" t="s">
        <v>2485</v>
      </c>
      <c r="E207" s="1776" t="s">
        <v>2486</v>
      </c>
      <c r="F207" s="1776" t="s">
        <v>2258</v>
      </c>
      <c r="G207" s="1776" t="s">
        <v>22</v>
      </c>
      <c r="H207" s="1776" t="s">
        <v>22</v>
      </c>
      <c r="I207" s="1776" t="s">
        <v>852</v>
      </c>
    </row>
    <row r="208" spans="1:9" ht="11.25" customHeight="1">
      <c r="A208" s="1776" t="s">
        <v>2244</v>
      </c>
      <c r="B208" s="1776" t="s">
        <v>16</v>
      </c>
      <c r="C208" s="1776" t="s">
        <v>2487</v>
      </c>
      <c r="D208" s="1776" t="s">
        <v>2488</v>
      </c>
      <c r="E208" s="1776" t="s">
        <v>2489</v>
      </c>
      <c r="F208" s="1776" t="s">
        <v>2304</v>
      </c>
      <c r="G208" s="1776" t="s">
        <v>22</v>
      </c>
      <c r="H208" s="1776" t="s">
        <v>22</v>
      </c>
      <c r="I208" s="1776" t="s">
        <v>852</v>
      </c>
    </row>
    <row r="209" spans="1:9" ht="11.25" customHeight="1">
      <c r="A209" s="1776" t="s">
        <v>2244</v>
      </c>
      <c r="B209" s="1776" t="s">
        <v>16</v>
      </c>
      <c r="C209" s="1776" t="s">
        <v>2666</v>
      </c>
      <c r="D209" s="1776" t="s">
        <v>2667</v>
      </c>
      <c r="E209" s="1776" t="s">
        <v>2668</v>
      </c>
      <c r="F209" s="1776" t="s">
        <v>2496</v>
      </c>
      <c r="G209" s="1776" t="s">
        <v>22</v>
      </c>
      <c r="H209" s="1776" t="s">
        <v>22</v>
      </c>
      <c r="I209" s="1776" t="s">
        <v>852</v>
      </c>
    </row>
    <row r="210" spans="1:9" ht="11.25" customHeight="1">
      <c r="A210" s="1776" t="s">
        <v>2244</v>
      </c>
      <c r="B210" s="1776" t="s">
        <v>16</v>
      </c>
      <c r="C210" s="1776" t="s">
        <v>2669</v>
      </c>
      <c r="D210" s="1776" t="s">
        <v>2670</v>
      </c>
      <c r="E210" s="1776" t="s">
        <v>2671</v>
      </c>
      <c r="F210" s="1776" t="s">
        <v>51</v>
      </c>
      <c r="G210" s="1776" t="s">
        <v>22</v>
      </c>
      <c r="H210" s="1776" t="s">
        <v>22</v>
      </c>
      <c r="I210" s="1776" t="s">
        <v>852</v>
      </c>
    </row>
    <row r="211" spans="1:9" ht="11.25" customHeight="1">
      <c r="A211" s="1776" t="s">
        <v>2244</v>
      </c>
      <c r="B211" s="1776" t="s">
        <v>16</v>
      </c>
      <c r="C211" s="1776" t="s">
        <v>2509</v>
      </c>
      <c r="D211" s="1776" t="s">
        <v>2510</v>
      </c>
      <c r="E211" s="1776" t="s">
        <v>2511</v>
      </c>
      <c r="F211" s="1776" t="s">
        <v>2512</v>
      </c>
      <c r="G211" s="1776" t="s">
        <v>22</v>
      </c>
      <c r="H211" s="1776" t="s">
        <v>22</v>
      </c>
      <c r="I211" s="1776" t="s">
        <v>852</v>
      </c>
    </row>
    <row r="212" spans="1:9" ht="11.25" customHeight="1">
      <c r="A212" s="1776" t="s">
        <v>2244</v>
      </c>
      <c r="B212" s="1776" t="s">
        <v>16</v>
      </c>
      <c r="C212" s="1776" t="s">
        <v>2516</v>
      </c>
      <c r="D212" s="1776" t="s">
        <v>2517</v>
      </c>
      <c r="E212" s="1776" t="s">
        <v>2518</v>
      </c>
      <c r="F212" s="1776" t="s">
        <v>2304</v>
      </c>
      <c r="G212" s="1776" t="s">
        <v>22</v>
      </c>
      <c r="H212" s="1776" t="s">
        <v>22</v>
      </c>
      <c r="I212" s="1776" t="s">
        <v>852</v>
      </c>
    </row>
    <row r="213" spans="1:9" ht="11.25" customHeight="1">
      <c r="A213" s="1776" t="s">
        <v>2244</v>
      </c>
      <c r="B213" s="1776" t="s">
        <v>16</v>
      </c>
      <c r="C213" s="1776" t="s">
        <v>2672</v>
      </c>
      <c r="D213" s="1776" t="s">
        <v>2673</v>
      </c>
      <c r="E213" s="1776" t="s">
        <v>2674</v>
      </c>
      <c r="F213" s="1776" t="s">
        <v>2304</v>
      </c>
      <c r="G213" s="1776" t="s">
        <v>22</v>
      </c>
      <c r="H213" s="1776" t="s">
        <v>22</v>
      </c>
      <c r="I213" s="1776" t="s">
        <v>852</v>
      </c>
    </row>
    <row r="214" spans="1:9" ht="11.25" customHeight="1">
      <c r="A214" s="1776" t="s">
        <v>2244</v>
      </c>
      <c r="B214" s="1776" t="s">
        <v>16</v>
      </c>
      <c r="C214" s="1776" t="s">
        <v>2675</v>
      </c>
      <c r="D214" s="1776" t="s">
        <v>2676</v>
      </c>
      <c r="E214" s="1776" t="s">
        <v>2677</v>
      </c>
      <c r="F214" s="1776" t="s">
        <v>2369</v>
      </c>
      <c r="G214" s="1776" t="s">
        <v>22</v>
      </c>
      <c r="H214" s="1776" t="s">
        <v>22</v>
      </c>
      <c r="I214" s="1776" t="s">
        <v>852</v>
      </c>
    </row>
    <row r="215" spans="1:9" ht="11.25" customHeight="1">
      <c r="A215" s="1776" t="s">
        <v>2244</v>
      </c>
      <c r="B215" s="1776" t="s">
        <v>16</v>
      </c>
      <c r="C215" s="1776" t="s">
        <v>2522</v>
      </c>
      <c r="D215" s="1776" t="s">
        <v>2523</v>
      </c>
      <c r="E215" s="1776" t="s">
        <v>2524</v>
      </c>
      <c r="F215" s="1776" t="s">
        <v>2314</v>
      </c>
      <c r="G215" s="1776" t="s">
        <v>2525</v>
      </c>
      <c r="H215" s="1776" t="s">
        <v>22</v>
      </c>
      <c r="I215" s="1776" t="s">
        <v>852</v>
      </c>
    </row>
    <row r="216" spans="1:9" ht="11.25" customHeight="1">
      <c r="A216" s="1776" t="s">
        <v>2244</v>
      </c>
      <c r="B216" s="1776" t="s">
        <v>16</v>
      </c>
      <c r="C216" s="1776" t="s">
        <v>2678</v>
      </c>
      <c r="D216" s="1776" t="s">
        <v>2679</v>
      </c>
      <c r="E216" s="1776" t="s">
        <v>2680</v>
      </c>
      <c r="F216" s="1776" t="s">
        <v>2338</v>
      </c>
      <c r="G216" s="1776" t="s">
        <v>22</v>
      </c>
      <c r="H216" s="1776" t="s">
        <v>22</v>
      </c>
      <c r="I216" s="1776" t="s">
        <v>852</v>
      </c>
    </row>
    <row r="217" spans="1:9" ht="11.25" customHeight="1">
      <c r="A217" s="1776" t="s">
        <v>2244</v>
      </c>
      <c r="B217" s="1776" t="s">
        <v>16</v>
      </c>
      <c r="C217" s="1776" t="s">
        <v>2681</v>
      </c>
      <c r="D217" s="1776" t="s">
        <v>2682</v>
      </c>
      <c r="E217" s="1776" t="s">
        <v>2683</v>
      </c>
      <c r="F217" s="1776" t="s">
        <v>2258</v>
      </c>
      <c r="G217" s="1776" t="s">
        <v>22</v>
      </c>
      <c r="H217" s="1776" t="s">
        <v>22</v>
      </c>
      <c r="I217" s="1776" t="s">
        <v>852</v>
      </c>
    </row>
    <row r="218" spans="1:9" ht="11.25" customHeight="1">
      <c r="A218" s="1776" t="s">
        <v>2244</v>
      </c>
      <c r="B218" s="1776" t="s">
        <v>16</v>
      </c>
      <c r="C218" s="1776" t="s">
        <v>2684</v>
      </c>
      <c r="D218" s="1776" t="s">
        <v>2685</v>
      </c>
      <c r="E218" s="1776" t="s">
        <v>2686</v>
      </c>
      <c r="F218" s="1776" t="s">
        <v>2291</v>
      </c>
      <c r="G218" s="1776" t="s">
        <v>22</v>
      </c>
      <c r="H218" s="1776" t="s">
        <v>22</v>
      </c>
      <c r="I218" s="1776" t="s">
        <v>852</v>
      </c>
    </row>
    <row r="219" spans="1:9" ht="11.25" customHeight="1">
      <c r="A219" s="1776" t="s">
        <v>2244</v>
      </c>
      <c r="B219" s="1776" t="s">
        <v>16</v>
      </c>
      <c r="C219" s="1776" t="s">
        <v>2687</v>
      </c>
      <c r="D219" s="1776" t="s">
        <v>2688</v>
      </c>
      <c r="E219" s="1776" t="s">
        <v>2689</v>
      </c>
      <c r="F219" s="1776" t="s">
        <v>2258</v>
      </c>
      <c r="G219" s="1776" t="s">
        <v>22</v>
      </c>
      <c r="H219" s="1776" t="s">
        <v>22</v>
      </c>
      <c r="I219" s="1776" t="s">
        <v>852</v>
      </c>
    </row>
    <row r="220" spans="1:9" ht="11.25" customHeight="1">
      <c r="A220" s="1776" t="s">
        <v>2244</v>
      </c>
      <c r="B220" s="1776" t="s">
        <v>16</v>
      </c>
      <c r="C220" s="1776" t="s">
        <v>2690</v>
      </c>
      <c r="D220" s="1776" t="s">
        <v>2691</v>
      </c>
      <c r="E220" s="1776" t="s">
        <v>2692</v>
      </c>
      <c r="F220" s="1776" t="s">
        <v>2693</v>
      </c>
      <c r="G220" s="1776" t="s">
        <v>22</v>
      </c>
      <c r="H220" s="1776" t="s">
        <v>22</v>
      </c>
      <c r="I220" s="1776" t="s">
        <v>852</v>
      </c>
    </row>
    <row r="221" spans="1:9" ht="11.25" customHeight="1">
      <c r="A221" s="1776" t="s">
        <v>2244</v>
      </c>
      <c r="B221" s="1776" t="s">
        <v>16</v>
      </c>
      <c r="C221" s="1776" t="s">
        <v>2694</v>
      </c>
      <c r="D221" s="1776" t="s">
        <v>2695</v>
      </c>
      <c r="E221" s="1776" t="s">
        <v>2696</v>
      </c>
      <c r="F221" s="1776" t="s">
        <v>2304</v>
      </c>
      <c r="G221" s="1776" t="s">
        <v>22</v>
      </c>
      <c r="H221" s="1776" t="s">
        <v>22</v>
      </c>
      <c r="I221" s="1776" t="s">
        <v>852</v>
      </c>
    </row>
    <row r="222" spans="1:9" ht="11.25" customHeight="1">
      <c r="A222" s="1776" t="s">
        <v>2244</v>
      </c>
      <c r="B222" s="1776" t="s">
        <v>16</v>
      </c>
      <c r="C222" s="1776" t="s">
        <v>2551</v>
      </c>
      <c r="D222" s="1776" t="s">
        <v>2552</v>
      </c>
      <c r="E222" s="1776" t="s">
        <v>2553</v>
      </c>
      <c r="F222" s="1776" t="s">
        <v>2512</v>
      </c>
      <c r="G222" s="1776" t="s">
        <v>22</v>
      </c>
      <c r="H222" s="1776" t="s">
        <v>22</v>
      </c>
      <c r="I222" s="1776" t="s">
        <v>852</v>
      </c>
    </row>
    <row r="223" spans="1:9" ht="11.25" customHeight="1">
      <c r="A223" s="1776" t="s">
        <v>2244</v>
      </c>
      <c r="B223" s="1776" t="s">
        <v>16</v>
      </c>
      <c r="C223" s="1776" t="s">
        <v>2697</v>
      </c>
      <c r="D223" s="1776" t="s">
        <v>2698</v>
      </c>
      <c r="E223" s="1776" t="s">
        <v>2699</v>
      </c>
      <c r="F223" s="1776" t="s">
        <v>2304</v>
      </c>
      <c r="G223" s="1776" t="s">
        <v>22</v>
      </c>
      <c r="H223" s="1776" t="s">
        <v>22</v>
      </c>
      <c r="I223" s="1776" t="s">
        <v>852</v>
      </c>
    </row>
    <row r="224" spans="1:9" ht="11.25" customHeight="1">
      <c r="A224" s="1776" t="s">
        <v>2244</v>
      </c>
      <c r="B224" s="1776" t="s">
        <v>16</v>
      </c>
      <c r="C224" s="1776" t="s">
        <v>2586</v>
      </c>
      <c r="D224" s="1776" t="s">
        <v>2587</v>
      </c>
      <c r="E224" s="1776" t="s">
        <v>2588</v>
      </c>
      <c r="F224" s="1776" t="s">
        <v>2304</v>
      </c>
      <c r="G224" s="1776" t="s">
        <v>22</v>
      </c>
      <c r="H224" s="1776" t="s">
        <v>22</v>
      </c>
      <c r="I224" s="1776" t="s">
        <v>852</v>
      </c>
    </row>
    <row r="225" spans="1:9" ht="11.25" customHeight="1">
      <c r="A225" s="1776" t="s">
        <v>2244</v>
      </c>
      <c r="B225" s="1776" t="s">
        <v>16</v>
      </c>
      <c r="C225" s="1776" t="s">
        <v>2558</v>
      </c>
      <c r="D225" s="1776" t="s">
        <v>2559</v>
      </c>
      <c r="E225" s="1776" t="s">
        <v>2560</v>
      </c>
      <c r="F225" s="1776" t="s">
        <v>2270</v>
      </c>
      <c r="G225" s="1776" t="s">
        <v>22</v>
      </c>
      <c r="H225" s="1776" t="s">
        <v>22</v>
      </c>
      <c r="I225" s="1776" t="s">
        <v>852</v>
      </c>
    </row>
    <row r="226" spans="1:9" ht="11.25" customHeight="1">
      <c r="A226" s="1776" t="s">
        <v>2244</v>
      </c>
      <c r="B226" s="1776" t="s">
        <v>16</v>
      </c>
      <c r="C226" s="1776" t="s">
        <v>2564</v>
      </c>
      <c r="D226" s="1776" t="s">
        <v>2565</v>
      </c>
      <c r="E226" s="1776" t="s">
        <v>2560</v>
      </c>
      <c r="F226" s="1776" t="s">
        <v>2566</v>
      </c>
      <c r="G226" s="1776" t="s">
        <v>2567</v>
      </c>
      <c r="H226" s="1776" t="s">
        <v>22</v>
      </c>
      <c r="I226" s="1776" t="s">
        <v>852</v>
      </c>
    </row>
    <row r="227" spans="1:9" ht="11.25" customHeight="1">
      <c r="A227" s="1776" t="s">
        <v>2244</v>
      </c>
      <c r="B227" s="1776" t="s">
        <v>16</v>
      </c>
      <c r="C227" s="1776" t="s">
        <v>2700</v>
      </c>
      <c r="D227" s="1776" t="s">
        <v>2701</v>
      </c>
      <c r="E227" s="1776" t="s">
        <v>2702</v>
      </c>
      <c r="F227" s="1776" t="s">
        <v>51</v>
      </c>
      <c r="G227" s="1776" t="s">
        <v>22</v>
      </c>
      <c r="H227" s="1776" t="s">
        <v>22</v>
      </c>
      <c r="I227" s="1776" t="s">
        <v>852</v>
      </c>
    </row>
    <row r="228" spans="1:9" ht="11.25" customHeight="1">
      <c r="A228" s="1776" t="s">
        <v>2244</v>
      </c>
      <c r="B228" s="1776" t="s">
        <v>16</v>
      </c>
      <c r="C228" s="1776" t="s">
        <v>2703</v>
      </c>
      <c r="D228" s="1776" t="s">
        <v>2704</v>
      </c>
      <c r="E228" s="1776" t="s">
        <v>2705</v>
      </c>
      <c r="F228" s="1776" t="s">
        <v>51</v>
      </c>
      <c r="G228" s="1776" t="s">
        <v>22</v>
      </c>
      <c r="H228" s="1776" t="s">
        <v>22</v>
      </c>
      <c r="I228" s="1776" t="s">
        <v>852</v>
      </c>
    </row>
    <row r="229" spans="1:9" ht="11.25" customHeight="1">
      <c r="A229" s="1776" t="s">
        <v>2244</v>
      </c>
      <c r="B229" s="1776" t="s">
        <v>16</v>
      </c>
      <c r="C229" s="1776" t="s">
        <v>2568</v>
      </c>
      <c r="D229" s="1776" t="s">
        <v>2569</v>
      </c>
      <c r="E229" s="1776" t="s">
        <v>2570</v>
      </c>
      <c r="F229" s="1776" t="s">
        <v>2304</v>
      </c>
      <c r="G229" s="1776" t="s">
        <v>22</v>
      </c>
      <c r="H229" s="1776" t="s">
        <v>22</v>
      </c>
      <c r="I229" s="1776" t="s">
        <v>852</v>
      </c>
    </row>
    <row r="230" spans="1:9" ht="11.25" customHeight="1">
      <c r="A230" s="1776" t="s">
        <v>2244</v>
      </c>
      <c r="B230" s="1776" t="s">
        <v>16</v>
      </c>
      <c r="C230" s="1776" t="s">
        <v>2706</v>
      </c>
      <c r="D230" s="1776" t="s">
        <v>2707</v>
      </c>
      <c r="E230" s="1776" t="s">
        <v>2708</v>
      </c>
      <c r="F230" s="1776" t="s">
        <v>2376</v>
      </c>
      <c r="G230" s="1776" t="s">
        <v>22</v>
      </c>
      <c r="H230" s="1776" t="s">
        <v>22</v>
      </c>
      <c r="I230" s="1776" t="s">
        <v>852</v>
      </c>
    </row>
    <row r="231" spans="1:9" ht="11.25" customHeight="1">
      <c r="A231" s="1776" t="s">
        <v>2244</v>
      </c>
      <c r="B231" s="1776" t="s">
        <v>16</v>
      </c>
      <c r="C231" s="1776" t="s">
        <v>2574</v>
      </c>
      <c r="D231" s="1776" t="s">
        <v>2575</v>
      </c>
      <c r="E231" s="1776" t="s">
        <v>2576</v>
      </c>
      <c r="F231" s="1776" t="s">
        <v>2338</v>
      </c>
      <c r="G231" s="1776" t="s">
        <v>22</v>
      </c>
      <c r="H231" s="1776" t="s">
        <v>22</v>
      </c>
      <c r="I231" s="1776" t="s">
        <v>852</v>
      </c>
    </row>
    <row r="232" spans="1:9" ht="11.25" customHeight="1">
      <c r="A232" s="1776" t="s">
        <v>2244</v>
      </c>
      <c r="B232" s="1776" t="s">
        <v>16</v>
      </c>
      <c r="C232" s="1776" t="s">
        <v>2709</v>
      </c>
      <c r="D232" s="1776" t="s">
        <v>2710</v>
      </c>
      <c r="E232" s="1776" t="s">
        <v>2711</v>
      </c>
      <c r="F232" s="1776" t="s">
        <v>2369</v>
      </c>
      <c r="G232" s="1776" t="s">
        <v>22</v>
      </c>
      <c r="H232" s="1776" t="s">
        <v>22</v>
      </c>
      <c r="I232" s="1776" t="s">
        <v>852</v>
      </c>
    </row>
    <row r="233" spans="1:9" ht="11.25" customHeight="1">
      <c r="A233" s="1776" t="s">
        <v>2244</v>
      </c>
      <c r="B233" s="1776" t="s">
        <v>16</v>
      </c>
      <c r="C233" s="1776" t="s">
        <v>2712</v>
      </c>
      <c r="D233" s="1776" t="s">
        <v>2713</v>
      </c>
      <c r="E233" s="1776" t="s">
        <v>2714</v>
      </c>
      <c r="F233" s="1776" t="s">
        <v>2715</v>
      </c>
      <c r="G233" s="1776" t="s">
        <v>22</v>
      </c>
      <c r="H233" s="1776" t="s">
        <v>22</v>
      </c>
      <c r="I233" s="1776" t="s">
        <v>852</v>
      </c>
    </row>
    <row r="234" spans="1:9" ht="11.25" customHeight="1">
      <c r="A234" s="1776" t="s">
        <v>2244</v>
      </c>
      <c r="B234" s="1776" t="s">
        <v>16</v>
      </c>
      <c r="C234" s="1776" t="s">
        <v>2577</v>
      </c>
      <c r="D234" s="1776" t="s">
        <v>2578</v>
      </c>
      <c r="E234" s="1776" t="s">
        <v>2579</v>
      </c>
      <c r="F234" s="1776" t="s">
        <v>2580</v>
      </c>
      <c r="G234" s="1776" t="s">
        <v>22</v>
      </c>
      <c r="H234" s="1776" t="s">
        <v>22</v>
      </c>
      <c r="I234" s="1776" t="s">
        <v>852</v>
      </c>
    </row>
    <row r="235" spans="1:9" ht="11.25" customHeight="1">
      <c r="A235" s="1776" t="s">
        <v>2244</v>
      </c>
      <c r="B235" s="1776" t="s">
        <v>16</v>
      </c>
      <c r="C235" s="1776" t="s">
        <v>2583</v>
      </c>
      <c r="D235" s="1776" t="s">
        <v>2584</v>
      </c>
      <c r="E235" s="1776" t="s">
        <v>2585</v>
      </c>
      <c r="F235" s="1776" t="s">
        <v>2308</v>
      </c>
      <c r="G235" s="1776" t="s">
        <v>22</v>
      </c>
      <c r="H235" s="1776" t="s">
        <v>22</v>
      </c>
      <c r="I235" s="1776" t="s">
        <v>852</v>
      </c>
    </row>
    <row r="236" spans="1:9" ht="11.25" customHeight="1">
      <c r="A236" s="1776" t="s">
        <v>2244</v>
      </c>
      <c r="B236" s="1776" t="s">
        <v>16</v>
      </c>
      <c r="C236" s="1776" t="s">
        <v>2716</v>
      </c>
      <c r="D236" s="1776" t="s">
        <v>2717</v>
      </c>
      <c r="E236" s="1776" t="s">
        <v>2718</v>
      </c>
      <c r="F236" s="1776" t="s">
        <v>2405</v>
      </c>
      <c r="G236" s="1776" t="s">
        <v>22</v>
      </c>
      <c r="H236" s="1776" t="s">
        <v>22</v>
      </c>
      <c r="I236" s="1776" t="s">
        <v>905</v>
      </c>
    </row>
    <row r="237" spans="1:9" ht="11.25" customHeight="1">
      <c r="A237" s="1776" t="s">
        <v>2244</v>
      </c>
      <c r="B237" s="1776" t="s">
        <v>16</v>
      </c>
      <c r="C237" s="1776" t="s">
        <v>2589</v>
      </c>
      <c r="D237" s="1776" t="s">
        <v>2590</v>
      </c>
      <c r="E237" s="1776" t="s">
        <v>2591</v>
      </c>
      <c r="F237" s="1776" t="s">
        <v>2258</v>
      </c>
      <c r="G237" s="1776" t="s">
        <v>22</v>
      </c>
      <c r="H237" s="1776" t="s">
        <v>22</v>
      </c>
      <c r="I237" s="1776" t="s">
        <v>905</v>
      </c>
    </row>
    <row r="238" spans="1:9" ht="11.25" customHeight="1">
      <c r="A238" s="1776" t="s">
        <v>2244</v>
      </c>
      <c r="B238" s="1776" t="s">
        <v>16</v>
      </c>
      <c r="C238" s="1776" t="s">
        <v>2251</v>
      </c>
      <c r="D238" s="1776" t="s">
        <v>2252</v>
      </c>
      <c r="E238" s="1776" t="s">
        <v>2253</v>
      </c>
      <c r="F238" s="1776" t="s">
        <v>2254</v>
      </c>
      <c r="G238" s="1776" t="s">
        <v>22</v>
      </c>
      <c r="H238" s="1776" t="s">
        <v>22</v>
      </c>
      <c r="I238" s="1776" t="s">
        <v>905</v>
      </c>
    </row>
    <row r="239" spans="1:9" ht="11.25" customHeight="1">
      <c r="A239" s="1776" t="s">
        <v>2244</v>
      </c>
      <c r="B239" s="1776" t="s">
        <v>16</v>
      </c>
      <c r="C239" s="1776" t="s">
        <v>2598</v>
      </c>
      <c r="D239" s="1776" t="s">
        <v>2599</v>
      </c>
      <c r="E239" s="1776" t="s">
        <v>2600</v>
      </c>
      <c r="F239" s="1776" t="s">
        <v>2369</v>
      </c>
      <c r="G239" s="1776" t="s">
        <v>22</v>
      </c>
      <c r="H239" s="1776" t="s">
        <v>22</v>
      </c>
      <c r="I239" s="1776" t="s">
        <v>905</v>
      </c>
    </row>
    <row r="240" spans="1:9" ht="11.25" customHeight="1">
      <c r="A240" s="1776" t="s">
        <v>2244</v>
      </c>
      <c r="B240" s="1776" t="s">
        <v>16</v>
      </c>
      <c r="C240" s="1776" t="s">
        <v>2255</v>
      </c>
      <c r="D240" s="1776" t="s">
        <v>2256</v>
      </c>
      <c r="E240" s="1776" t="s">
        <v>2257</v>
      </c>
      <c r="F240" s="1776" t="s">
        <v>2258</v>
      </c>
      <c r="G240" s="1776" t="s">
        <v>22</v>
      </c>
      <c r="H240" s="1776" t="s">
        <v>22</v>
      </c>
      <c r="I240" s="1776" t="s">
        <v>905</v>
      </c>
    </row>
    <row r="241" spans="1:9" ht="11.25" customHeight="1">
      <c r="A241" s="1776" t="s">
        <v>2244</v>
      </c>
      <c r="B241" s="1776" t="s">
        <v>16</v>
      </c>
      <c r="C241" s="1776" t="s">
        <v>2263</v>
      </c>
      <c r="D241" s="1776" t="s">
        <v>2264</v>
      </c>
      <c r="E241" s="1776" t="s">
        <v>2265</v>
      </c>
      <c r="F241" s="1776" t="s">
        <v>2258</v>
      </c>
      <c r="G241" s="1776" t="s">
        <v>2266</v>
      </c>
      <c r="H241" s="1776" t="s">
        <v>22</v>
      </c>
      <c r="I241" s="1776" t="s">
        <v>905</v>
      </c>
    </row>
    <row r="242" spans="1:9" ht="11.25" customHeight="1">
      <c r="A242" s="1776" t="s">
        <v>2244</v>
      </c>
      <c r="B242" s="1776" t="s">
        <v>16</v>
      </c>
      <c r="C242" s="1776" t="s">
        <v>2267</v>
      </c>
      <c r="D242" s="1776" t="s">
        <v>2268</v>
      </c>
      <c r="E242" s="1776" t="s">
        <v>2269</v>
      </c>
      <c r="F242" s="1776" t="s">
        <v>2270</v>
      </c>
      <c r="G242" s="1776" t="s">
        <v>2271</v>
      </c>
      <c r="H242" s="1776" t="s">
        <v>22</v>
      </c>
      <c r="I242" s="1776" t="s">
        <v>905</v>
      </c>
    </row>
    <row r="243" spans="1:9" ht="11.25" customHeight="1">
      <c r="A243" s="1776" t="s">
        <v>2244</v>
      </c>
      <c r="B243" s="1776" t="s">
        <v>16</v>
      </c>
      <c r="C243" s="1776" t="s">
        <v>22</v>
      </c>
      <c r="D243" s="1776" t="s">
        <v>2292</v>
      </c>
      <c r="E243" s="1776" t="s">
        <v>2293</v>
      </c>
      <c r="F243" s="1776" t="s">
        <v>2258</v>
      </c>
      <c r="G243" s="1776" t="s">
        <v>22</v>
      </c>
      <c r="H243" s="1776" t="s">
        <v>22</v>
      </c>
      <c r="I243" s="1776" t="s">
        <v>905</v>
      </c>
    </row>
    <row r="244" spans="1:9" ht="11.25" customHeight="1">
      <c r="A244" s="1776" t="s">
        <v>2244</v>
      </c>
      <c r="B244" s="1776" t="s">
        <v>16</v>
      </c>
      <c r="C244" s="1776" t="s">
        <v>2604</v>
      </c>
      <c r="D244" s="1776" t="s">
        <v>2605</v>
      </c>
      <c r="E244" s="1776" t="s">
        <v>2606</v>
      </c>
      <c r="F244" s="1776" t="s">
        <v>2279</v>
      </c>
      <c r="G244" s="1776" t="s">
        <v>22</v>
      </c>
      <c r="H244" s="1776" t="s">
        <v>22</v>
      </c>
      <c r="I244" s="1776" t="s">
        <v>905</v>
      </c>
    </row>
    <row r="245" spans="1:9" ht="11.25" customHeight="1">
      <c r="A245" s="1776" t="s">
        <v>2244</v>
      </c>
      <c r="B245" s="1776" t="s">
        <v>16</v>
      </c>
      <c r="C245" s="1776" t="s">
        <v>2297</v>
      </c>
      <c r="D245" s="1776" t="s">
        <v>2298</v>
      </c>
      <c r="E245" s="1776" t="s">
        <v>2299</v>
      </c>
      <c r="F245" s="1776" t="s">
        <v>2300</v>
      </c>
      <c r="G245" s="1776" t="s">
        <v>22</v>
      </c>
      <c r="H245" s="1776" t="s">
        <v>22</v>
      </c>
      <c r="I245" s="1776" t="s">
        <v>905</v>
      </c>
    </row>
    <row r="246" spans="1:9" ht="11.25" customHeight="1">
      <c r="A246" s="1776" t="s">
        <v>2244</v>
      </c>
      <c r="B246" s="1776" t="s">
        <v>16</v>
      </c>
      <c r="C246" s="1776" t="s">
        <v>2301</v>
      </c>
      <c r="D246" s="1776" t="s">
        <v>2302</v>
      </c>
      <c r="E246" s="1776" t="s">
        <v>2303</v>
      </c>
      <c r="F246" s="1776" t="s">
        <v>2304</v>
      </c>
      <c r="G246" s="1776" t="s">
        <v>22</v>
      </c>
      <c r="H246" s="1776" t="s">
        <v>22</v>
      </c>
      <c r="I246" s="1776" t="s">
        <v>905</v>
      </c>
    </row>
    <row r="247" spans="1:9" ht="11.25" customHeight="1">
      <c r="A247" s="1776" t="s">
        <v>2244</v>
      </c>
      <c r="B247" s="1776" t="s">
        <v>16</v>
      </c>
      <c r="C247" s="1776" t="s">
        <v>2719</v>
      </c>
      <c r="D247" s="1776" t="s">
        <v>2720</v>
      </c>
      <c r="E247" s="1776" t="s">
        <v>2721</v>
      </c>
      <c r="F247" s="1776" t="s">
        <v>2304</v>
      </c>
      <c r="G247" s="1776" t="s">
        <v>22</v>
      </c>
      <c r="H247" s="1776" t="s">
        <v>22</v>
      </c>
      <c r="I247" s="1776" t="s">
        <v>905</v>
      </c>
    </row>
    <row r="248" spans="1:9" ht="11.25" customHeight="1">
      <c r="A248" s="1776" t="s">
        <v>2244</v>
      </c>
      <c r="B248" s="1776" t="s">
        <v>16</v>
      </c>
      <c r="C248" s="1776" t="s">
        <v>22</v>
      </c>
      <c r="D248" s="1776" t="s">
        <v>2309</v>
      </c>
      <c r="E248" s="1776" t="s">
        <v>2310</v>
      </c>
      <c r="F248" s="1776" t="s">
        <v>2258</v>
      </c>
      <c r="G248" s="1776" t="s">
        <v>22</v>
      </c>
      <c r="H248" s="1776" t="s">
        <v>22</v>
      </c>
      <c r="I248" s="1776" t="s">
        <v>905</v>
      </c>
    </row>
    <row r="249" spans="1:9" ht="11.25" customHeight="1">
      <c r="A249" s="1776" t="s">
        <v>2244</v>
      </c>
      <c r="B249" s="1776" t="s">
        <v>16</v>
      </c>
      <c r="C249" s="1776" t="s">
        <v>2315</v>
      </c>
      <c r="D249" s="1776" t="s">
        <v>2316</v>
      </c>
      <c r="E249" s="1776" t="s">
        <v>2317</v>
      </c>
      <c r="F249" s="1776" t="s">
        <v>2318</v>
      </c>
      <c r="G249" s="1776" t="s">
        <v>22</v>
      </c>
      <c r="H249" s="1776" t="s">
        <v>22</v>
      </c>
      <c r="I249" s="1776" t="s">
        <v>905</v>
      </c>
    </row>
    <row r="250" spans="1:9" ht="11.25" customHeight="1">
      <c r="A250" s="1776" t="s">
        <v>2244</v>
      </c>
      <c r="B250" s="1776" t="s">
        <v>16</v>
      </c>
      <c r="C250" s="1776" t="s">
        <v>2616</v>
      </c>
      <c r="D250" s="1776" t="s">
        <v>2617</v>
      </c>
      <c r="E250" s="1776" t="s">
        <v>2618</v>
      </c>
      <c r="F250" s="1776" t="s">
        <v>2287</v>
      </c>
      <c r="G250" s="1776" t="s">
        <v>22</v>
      </c>
      <c r="H250" s="1776" t="s">
        <v>22</v>
      </c>
      <c r="I250" s="1776" t="s">
        <v>905</v>
      </c>
    </row>
    <row r="251" spans="1:9" ht="11.25" customHeight="1">
      <c r="A251" s="1776" t="s">
        <v>2244</v>
      </c>
      <c r="B251" s="1776" t="s">
        <v>16</v>
      </c>
      <c r="C251" s="1776" t="s">
        <v>2619</v>
      </c>
      <c r="D251" s="1776" t="s">
        <v>2620</v>
      </c>
      <c r="E251" s="1776" t="s">
        <v>2621</v>
      </c>
      <c r="F251" s="1776" t="s">
        <v>2322</v>
      </c>
      <c r="G251" s="1776" t="s">
        <v>22</v>
      </c>
      <c r="H251" s="1776" t="s">
        <v>22</v>
      </c>
      <c r="I251" s="1776" t="s">
        <v>905</v>
      </c>
    </row>
    <row r="252" spans="1:9" ht="11.25" customHeight="1">
      <c r="A252" s="1776" t="s">
        <v>2244</v>
      </c>
      <c r="B252" s="1776" t="s">
        <v>16</v>
      </c>
      <c r="C252" s="1776" t="s">
        <v>2323</v>
      </c>
      <c r="D252" s="1776" t="s">
        <v>2324</v>
      </c>
      <c r="E252" s="1776" t="s">
        <v>2325</v>
      </c>
      <c r="F252" s="1776" t="s">
        <v>2304</v>
      </c>
      <c r="G252" s="1776" t="s">
        <v>22</v>
      </c>
      <c r="H252" s="1776" t="s">
        <v>22</v>
      </c>
      <c r="I252" s="1776" t="s">
        <v>905</v>
      </c>
    </row>
    <row r="253" spans="1:9" ht="11.25" customHeight="1">
      <c r="A253" s="1776" t="s">
        <v>2244</v>
      </c>
      <c r="B253" s="1776" t="s">
        <v>16</v>
      </c>
      <c r="C253" s="1776" t="s">
        <v>2326</v>
      </c>
      <c r="D253" s="1776" t="s">
        <v>2327</v>
      </c>
      <c r="E253" s="1776" t="s">
        <v>2328</v>
      </c>
      <c r="F253" s="1776" t="s">
        <v>2304</v>
      </c>
      <c r="G253" s="1776" t="s">
        <v>22</v>
      </c>
      <c r="H253" s="1776" t="s">
        <v>22</v>
      </c>
      <c r="I253" s="1776" t="s">
        <v>905</v>
      </c>
    </row>
    <row r="254" spans="1:9" ht="11.25" customHeight="1">
      <c r="A254" s="1776" t="s">
        <v>2244</v>
      </c>
      <c r="B254" s="1776" t="s">
        <v>16</v>
      </c>
      <c r="C254" s="1776" t="s">
        <v>2332</v>
      </c>
      <c r="D254" s="1776" t="s">
        <v>2333</v>
      </c>
      <c r="E254" s="1776" t="s">
        <v>2334</v>
      </c>
      <c r="F254" s="1776" t="s">
        <v>2304</v>
      </c>
      <c r="G254" s="1776" t="s">
        <v>22</v>
      </c>
      <c r="H254" s="1776" t="s">
        <v>22</v>
      </c>
      <c r="I254" s="1776" t="s">
        <v>905</v>
      </c>
    </row>
    <row r="255" spans="1:9" ht="11.25" customHeight="1">
      <c r="A255" s="1776" t="s">
        <v>2244</v>
      </c>
      <c r="B255" s="1776" t="s">
        <v>16</v>
      </c>
      <c r="C255" s="1776" t="s">
        <v>2335</v>
      </c>
      <c r="D255" s="1776" t="s">
        <v>2336</v>
      </c>
      <c r="E255" s="1776" t="s">
        <v>2337</v>
      </c>
      <c r="F255" s="1776" t="s">
        <v>2338</v>
      </c>
      <c r="G255" s="1776" t="s">
        <v>22</v>
      </c>
      <c r="H255" s="1776" t="s">
        <v>22</v>
      </c>
      <c r="I255" s="1776" t="s">
        <v>905</v>
      </c>
    </row>
    <row r="256" spans="1:9" ht="11.25" customHeight="1">
      <c r="A256" s="1776" t="s">
        <v>2244</v>
      </c>
      <c r="B256" s="1776" t="s">
        <v>16</v>
      </c>
      <c r="C256" s="1776" t="s">
        <v>2722</v>
      </c>
      <c r="D256" s="1776" t="s">
        <v>2723</v>
      </c>
      <c r="E256" s="1776" t="s">
        <v>2724</v>
      </c>
      <c r="F256" s="1776" t="s">
        <v>2314</v>
      </c>
      <c r="G256" s="1776" t="s">
        <v>22</v>
      </c>
      <c r="H256" s="1776" t="s">
        <v>22</v>
      </c>
      <c r="I256" s="1776" t="s">
        <v>905</v>
      </c>
    </row>
    <row r="257" spans="1:9" ht="11.25" customHeight="1">
      <c r="A257" s="1776" t="s">
        <v>2244</v>
      </c>
      <c r="B257" s="1776" t="s">
        <v>16</v>
      </c>
      <c r="C257" s="1776" t="s">
        <v>2339</v>
      </c>
      <c r="D257" s="1776" t="s">
        <v>2340</v>
      </c>
      <c r="E257" s="1776" t="s">
        <v>2341</v>
      </c>
      <c r="F257" s="1776" t="s">
        <v>2279</v>
      </c>
      <c r="G257" s="1776" t="s">
        <v>22</v>
      </c>
      <c r="H257" s="1776" t="s">
        <v>22</v>
      </c>
      <c r="I257" s="1776" t="s">
        <v>905</v>
      </c>
    </row>
    <row r="258" spans="1:9" ht="11.25" customHeight="1">
      <c r="A258" s="1776" t="s">
        <v>2244</v>
      </c>
      <c r="B258" s="1776" t="s">
        <v>16</v>
      </c>
      <c r="C258" s="1776" t="s">
        <v>2342</v>
      </c>
      <c r="D258" s="1776" t="s">
        <v>2343</v>
      </c>
      <c r="E258" s="1776" t="s">
        <v>2344</v>
      </c>
      <c r="F258" s="1776" t="s">
        <v>2345</v>
      </c>
      <c r="G258" s="1776" t="s">
        <v>2346</v>
      </c>
      <c r="H258" s="1776" t="s">
        <v>22</v>
      </c>
      <c r="I258" s="1776" t="s">
        <v>905</v>
      </c>
    </row>
    <row r="259" spans="1:9" ht="11.25" customHeight="1">
      <c r="A259" s="1776" t="s">
        <v>2244</v>
      </c>
      <c r="B259" s="1776" t="s">
        <v>16</v>
      </c>
      <c r="C259" s="1776" t="s">
        <v>2625</v>
      </c>
      <c r="D259" s="1776" t="s">
        <v>2626</v>
      </c>
      <c r="E259" s="1776" t="s">
        <v>2627</v>
      </c>
      <c r="F259" s="1776" t="s">
        <v>2369</v>
      </c>
      <c r="G259" s="1776" t="s">
        <v>22</v>
      </c>
      <c r="H259" s="1776" t="s">
        <v>22</v>
      </c>
      <c r="I259" s="1776" t="s">
        <v>905</v>
      </c>
    </row>
    <row r="260" spans="1:9" ht="11.25" customHeight="1">
      <c r="A260" s="1776" t="s">
        <v>2244</v>
      </c>
      <c r="B260" s="1776" t="s">
        <v>16</v>
      </c>
      <c r="C260" s="1776" t="s">
        <v>2628</v>
      </c>
      <c r="D260" s="1776" t="s">
        <v>2629</v>
      </c>
      <c r="E260" s="1776" t="s">
        <v>2630</v>
      </c>
      <c r="F260" s="1776" t="s">
        <v>2350</v>
      </c>
      <c r="G260" s="1776" t="s">
        <v>22</v>
      </c>
      <c r="H260" s="1776" t="s">
        <v>22</v>
      </c>
      <c r="I260" s="1776" t="s">
        <v>905</v>
      </c>
    </row>
    <row r="261" spans="1:9" ht="11.25" customHeight="1">
      <c r="A261" s="1776" t="s">
        <v>2244</v>
      </c>
      <c r="B261" s="1776" t="s">
        <v>16</v>
      </c>
      <c r="C261" s="1776" t="s">
        <v>2351</v>
      </c>
      <c r="D261" s="1776" t="s">
        <v>2352</v>
      </c>
      <c r="E261" s="1776" t="s">
        <v>2353</v>
      </c>
      <c r="F261" s="1776" t="s">
        <v>2354</v>
      </c>
      <c r="G261" s="1776" t="s">
        <v>22</v>
      </c>
      <c r="H261" s="1776" t="s">
        <v>22</v>
      </c>
      <c r="I261" s="1776" t="s">
        <v>905</v>
      </c>
    </row>
    <row r="262" spans="1:9" ht="11.25" customHeight="1">
      <c r="A262" s="1776" t="s">
        <v>2244</v>
      </c>
      <c r="B262" s="1776" t="s">
        <v>16</v>
      </c>
      <c r="C262" s="1776" t="s">
        <v>2359</v>
      </c>
      <c r="D262" s="1776" t="s">
        <v>2360</v>
      </c>
      <c r="E262" s="1776" t="s">
        <v>2361</v>
      </c>
      <c r="F262" s="1776" t="s">
        <v>2362</v>
      </c>
      <c r="G262" s="1776" t="s">
        <v>22</v>
      </c>
      <c r="H262" s="1776" t="s">
        <v>22</v>
      </c>
      <c r="I262" s="1776" t="s">
        <v>905</v>
      </c>
    </row>
    <row r="263" spans="1:9" ht="11.25" customHeight="1">
      <c r="A263" s="1776" t="s">
        <v>2244</v>
      </c>
      <c r="B263" s="1776" t="s">
        <v>16</v>
      </c>
      <c r="C263" s="1776" t="s">
        <v>2363</v>
      </c>
      <c r="D263" s="1776" t="s">
        <v>2364</v>
      </c>
      <c r="E263" s="1776" t="s">
        <v>2365</v>
      </c>
      <c r="F263" s="1776" t="s">
        <v>2362</v>
      </c>
      <c r="G263" s="1776" t="s">
        <v>22</v>
      </c>
      <c r="H263" s="1776" t="s">
        <v>22</v>
      </c>
      <c r="I263" s="1776" t="s">
        <v>905</v>
      </c>
    </row>
    <row r="264" spans="1:9" ht="11.25" customHeight="1">
      <c r="A264" s="1776" t="s">
        <v>2244</v>
      </c>
      <c r="B264" s="1776" t="s">
        <v>16</v>
      </c>
      <c r="C264" s="1776" t="s">
        <v>13</v>
      </c>
      <c r="D264" s="1776" t="s">
        <v>46</v>
      </c>
      <c r="E264" s="1776" t="s">
        <v>49</v>
      </c>
      <c r="F264" s="1776" t="s">
        <v>51</v>
      </c>
      <c r="G264" s="1776" t="s">
        <v>22</v>
      </c>
      <c r="H264" s="1776" t="s">
        <v>22</v>
      </c>
      <c r="I264" s="1776" t="s">
        <v>905</v>
      </c>
    </row>
    <row r="265" spans="1:9" ht="11.25" customHeight="1">
      <c r="A265" s="1776" t="s">
        <v>2244</v>
      </c>
      <c r="B265" s="1776" t="s">
        <v>16</v>
      </c>
      <c r="C265" s="1776" t="s">
        <v>2370</v>
      </c>
      <c r="D265" s="1776" t="s">
        <v>2371</v>
      </c>
      <c r="E265" s="1776" t="s">
        <v>2372</v>
      </c>
      <c r="F265" s="1776" t="s">
        <v>2369</v>
      </c>
      <c r="G265" s="1776" t="s">
        <v>22</v>
      </c>
      <c r="H265" s="1776" t="s">
        <v>22</v>
      </c>
      <c r="I265" s="1776" t="s">
        <v>905</v>
      </c>
    </row>
    <row r="266" spans="1:9" ht="11.25" customHeight="1">
      <c r="A266" s="1776" t="s">
        <v>2244</v>
      </c>
      <c r="B266" s="1776" t="s">
        <v>16</v>
      </c>
      <c r="C266" s="1776" t="s">
        <v>2373</v>
      </c>
      <c r="D266" s="1776" t="s">
        <v>2374</v>
      </c>
      <c r="E266" s="1776" t="s">
        <v>2375</v>
      </c>
      <c r="F266" s="1776" t="s">
        <v>2376</v>
      </c>
      <c r="G266" s="1776" t="s">
        <v>22</v>
      </c>
      <c r="H266" s="1776" t="s">
        <v>22</v>
      </c>
      <c r="I266" s="1776" t="s">
        <v>905</v>
      </c>
    </row>
    <row r="267" spans="1:9" ht="11.25" customHeight="1">
      <c r="A267" s="1776" t="s">
        <v>2244</v>
      </c>
      <c r="B267" s="1776" t="s">
        <v>16</v>
      </c>
      <c r="C267" s="1776" t="s">
        <v>2377</v>
      </c>
      <c r="D267" s="1776" t="s">
        <v>2378</v>
      </c>
      <c r="E267" s="1776" t="s">
        <v>2379</v>
      </c>
      <c r="F267" s="1776" t="s">
        <v>2380</v>
      </c>
      <c r="G267" s="1776" t="s">
        <v>22</v>
      </c>
      <c r="H267" s="1776" t="s">
        <v>22</v>
      </c>
      <c r="I267" s="1776" t="s">
        <v>905</v>
      </c>
    </row>
    <row r="268" spans="1:9" ht="11.25" customHeight="1">
      <c r="A268" s="1776" t="s">
        <v>2244</v>
      </c>
      <c r="B268" s="1776" t="s">
        <v>16</v>
      </c>
      <c r="C268" s="1776" t="s">
        <v>2381</v>
      </c>
      <c r="D268" s="1776" t="s">
        <v>2382</v>
      </c>
      <c r="E268" s="1776" t="s">
        <v>2383</v>
      </c>
      <c r="F268" s="1776" t="s">
        <v>2304</v>
      </c>
      <c r="G268" s="1776" t="s">
        <v>22</v>
      </c>
      <c r="H268" s="1776" t="s">
        <v>22</v>
      </c>
      <c r="I268" s="1776" t="s">
        <v>905</v>
      </c>
    </row>
    <row r="269" spans="1:9" ht="11.25" customHeight="1">
      <c r="A269" s="1776" t="s">
        <v>2244</v>
      </c>
      <c r="B269" s="1776" t="s">
        <v>16</v>
      </c>
      <c r="C269" s="1776" t="s">
        <v>2631</v>
      </c>
      <c r="D269" s="1776" t="s">
        <v>2632</v>
      </c>
      <c r="E269" s="1776" t="s">
        <v>2633</v>
      </c>
      <c r="F269" s="1776" t="s">
        <v>2350</v>
      </c>
      <c r="G269" s="1776" t="s">
        <v>22</v>
      </c>
      <c r="H269" s="1776" t="s">
        <v>22</v>
      </c>
      <c r="I269" s="1776" t="s">
        <v>905</v>
      </c>
    </row>
    <row r="270" spans="1:9" ht="11.25" customHeight="1">
      <c r="A270" s="1776" t="s">
        <v>2244</v>
      </c>
      <c r="B270" s="1776" t="s">
        <v>16</v>
      </c>
      <c r="C270" s="1776" t="s">
        <v>2634</v>
      </c>
      <c r="D270" s="1776" t="s">
        <v>2635</v>
      </c>
      <c r="E270" s="1776" t="s">
        <v>2636</v>
      </c>
      <c r="F270" s="1776" t="s">
        <v>2369</v>
      </c>
      <c r="G270" s="1776" t="s">
        <v>22</v>
      </c>
      <c r="H270" s="1776" t="s">
        <v>22</v>
      </c>
      <c r="I270" s="1776" t="s">
        <v>905</v>
      </c>
    </row>
    <row r="271" spans="1:9" ht="11.25" customHeight="1">
      <c r="A271" s="1776" t="s">
        <v>2244</v>
      </c>
      <c r="B271" s="1776" t="s">
        <v>16</v>
      </c>
      <c r="C271" s="1776" t="s">
        <v>2398</v>
      </c>
      <c r="D271" s="1776" t="s">
        <v>2399</v>
      </c>
      <c r="E271" s="1776" t="s">
        <v>2400</v>
      </c>
      <c r="F271" s="1776" t="s">
        <v>2401</v>
      </c>
      <c r="G271" s="1776" t="s">
        <v>22</v>
      </c>
      <c r="H271" s="1776" t="s">
        <v>22</v>
      </c>
      <c r="I271" s="1776" t="s">
        <v>905</v>
      </c>
    </row>
    <row r="272" spans="1:9" ht="11.25" customHeight="1">
      <c r="A272" s="1776" t="s">
        <v>2244</v>
      </c>
      <c r="B272" s="1776" t="s">
        <v>16</v>
      </c>
      <c r="C272" s="1776" t="s">
        <v>2406</v>
      </c>
      <c r="D272" s="1776" t="s">
        <v>2407</v>
      </c>
      <c r="E272" s="1776" t="s">
        <v>2261</v>
      </c>
      <c r="F272" s="1776" t="s">
        <v>2408</v>
      </c>
      <c r="G272" s="1776" t="s">
        <v>22</v>
      </c>
      <c r="H272" s="1776" t="s">
        <v>22</v>
      </c>
      <c r="I272" s="1776" t="s">
        <v>905</v>
      </c>
    </row>
    <row r="273" spans="1:9" ht="11.25" customHeight="1">
      <c r="A273" s="1776" t="s">
        <v>2244</v>
      </c>
      <c r="B273" s="1776" t="s">
        <v>16</v>
      </c>
      <c r="C273" s="1776" t="s">
        <v>2725</v>
      </c>
      <c r="D273" s="1776" t="s">
        <v>2726</v>
      </c>
      <c r="E273" s="1776" t="s">
        <v>2727</v>
      </c>
      <c r="F273" s="1776" t="s">
        <v>2304</v>
      </c>
      <c r="G273" s="1776" t="s">
        <v>22</v>
      </c>
      <c r="H273" s="1776" t="s">
        <v>22</v>
      </c>
      <c r="I273" s="1776" t="s">
        <v>905</v>
      </c>
    </row>
    <row r="274" spans="1:9" ht="11.25" customHeight="1">
      <c r="A274" s="1776" t="s">
        <v>2244</v>
      </c>
      <c r="B274" s="1776" t="s">
        <v>16</v>
      </c>
      <c r="C274" s="1776" t="s">
        <v>2728</v>
      </c>
      <c r="D274" s="1776" t="s">
        <v>2729</v>
      </c>
      <c r="E274" s="1776" t="s">
        <v>2730</v>
      </c>
      <c r="F274" s="1776" t="s">
        <v>2350</v>
      </c>
      <c r="G274" s="1776" t="s">
        <v>22</v>
      </c>
      <c r="H274" s="1776" t="s">
        <v>22</v>
      </c>
      <c r="I274" s="1776" t="s">
        <v>905</v>
      </c>
    </row>
    <row r="275" spans="1:9" ht="11.25" customHeight="1">
      <c r="A275" s="1776" t="s">
        <v>2244</v>
      </c>
      <c r="B275" s="1776" t="s">
        <v>16</v>
      </c>
      <c r="C275" s="1776" t="s">
        <v>2731</v>
      </c>
      <c r="D275" s="1776" t="s">
        <v>2732</v>
      </c>
      <c r="E275" s="1776" t="s">
        <v>2733</v>
      </c>
      <c r="F275" s="1776" t="s">
        <v>2369</v>
      </c>
      <c r="G275" s="1776" t="s">
        <v>22</v>
      </c>
      <c r="H275" s="1776" t="s">
        <v>22</v>
      </c>
      <c r="I275" s="1776" t="s">
        <v>905</v>
      </c>
    </row>
    <row r="276" spans="1:9" ht="11.25" customHeight="1">
      <c r="A276" s="1776" t="s">
        <v>2244</v>
      </c>
      <c r="B276" s="1776" t="s">
        <v>16</v>
      </c>
      <c r="C276" s="1776" t="s">
        <v>2640</v>
      </c>
      <c r="D276" s="1776" t="s">
        <v>2641</v>
      </c>
      <c r="E276" s="1776" t="s">
        <v>2642</v>
      </c>
      <c r="F276" s="1776" t="s">
        <v>2362</v>
      </c>
      <c r="G276" s="1776" t="s">
        <v>22</v>
      </c>
      <c r="H276" s="1776" t="s">
        <v>22</v>
      </c>
      <c r="I276" s="1776" t="s">
        <v>905</v>
      </c>
    </row>
    <row r="277" spans="1:9" ht="11.25" customHeight="1">
      <c r="A277" s="1776" t="s">
        <v>2244</v>
      </c>
      <c r="B277" s="1776" t="s">
        <v>16</v>
      </c>
      <c r="C277" s="1776" t="s">
        <v>2643</v>
      </c>
      <c r="D277" s="1776" t="s">
        <v>2644</v>
      </c>
      <c r="E277" s="1776" t="s">
        <v>2645</v>
      </c>
      <c r="F277" s="1776" t="s">
        <v>2362</v>
      </c>
      <c r="G277" s="1776" t="s">
        <v>22</v>
      </c>
      <c r="H277" s="1776" t="s">
        <v>22</v>
      </c>
      <c r="I277" s="1776" t="s">
        <v>905</v>
      </c>
    </row>
    <row r="278" spans="1:9" ht="11.25" customHeight="1">
      <c r="A278" s="1776" t="s">
        <v>2244</v>
      </c>
      <c r="B278" s="1776" t="s">
        <v>16</v>
      </c>
      <c r="C278" s="1776" t="s">
        <v>2646</v>
      </c>
      <c r="D278" s="1776" t="s">
        <v>2647</v>
      </c>
      <c r="E278" s="1776" t="s">
        <v>2648</v>
      </c>
      <c r="F278" s="1776" t="s">
        <v>2380</v>
      </c>
      <c r="G278" s="1776" t="s">
        <v>22</v>
      </c>
      <c r="H278" s="1776" t="s">
        <v>22</v>
      </c>
      <c r="I278" s="1776" t="s">
        <v>905</v>
      </c>
    </row>
    <row r="279" spans="1:9" ht="11.25" customHeight="1">
      <c r="A279" s="1776" t="s">
        <v>2244</v>
      </c>
      <c r="B279" s="1776" t="s">
        <v>16</v>
      </c>
      <c r="C279" s="1776" t="s">
        <v>2649</v>
      </c>
      <c r="D279" s="1776" t="s">
        <v>2650</v>
      </c>
      <c r="E279" s="1776" t="s">
        <v>2651</v>
      </c>
      <c r="F279" s="1776" t="s">
        <v>2512</v>
      </c>
      <c r="G279" s="1776" t="s">
        <v>22</v>
      </c>
      <c r="H279" s="1776" t="s">
        <v>22</v>
      </c>
      <c r="I279" s="1776" t="s">
        <v>905</v>
      </c>
    </row>
    <row r="280" spans="1:9" ht="11.25" customHeight="1">
      <c r="A280" s="1776" t="s">
        <v>2244</v>
      </c>
      <c r="B280" s="1776" t="s">
        <v>16</v>
      </c>
      <c r="C280" s="1776" t="s">
        <v>2734</v>
      </c>
      <c r="D280" s="1776" t="s">
        <v>2735</v>
      </c>
      <c r="E280" s="1776" t="s">
        <v>2736</v>
      </c>
      <c r="F280" s="1776" t="s">
        <v>2291</v>
      </c>
      <c r="G280" s="1776" t="s">
        <v>22</v>
      </c>
      <c r="H280" s="1776" t="s">
        <v>2737</v>
      </c>
      <c r="I280" s="1776" t="s">
        <v>905</v>
      </c>
    </row>
    <row r="281" spans="1:9" ht="11.25" customHeight="1">
      <c r="A281" s="1776" t="s">
        <v>2244</v>
      </c>
      <c r="B281" s="1776" t="s">
        <v>16</v>
      </c>
      <c r="C281" s="1776" t="s">
        <v>2738</v>
      </c>
      <c r="D281" s="1776" t="s">
        <v>2739</v>
      </c>
      <c r="E281" s="1776" t="s">
        <v>2740</v>
      </c>
      <c r="F281" s="1776" t="s">
        <v>2291</v>
      </c>
      <c r="G281" s="1776" t="s">
        <v>22</v>
      </c>
      <c r="H281" s="1776" t="s">
        <v>22</v>
      </c>
      <c r="I281" s="1776" t="s">
        <v>905</v>
      </c>
    </row>
    <row r="282" spans="1:9" ht="11.25" customHeight="1">
      <c r="A282" s="1776" t="s">
        <v>2244</v>
      </c>
      <c r="B282" s="1776" t="s">
        <v>16</v>
      </c>
      <c r="C282" s="1776" t="s">
        <v>2741</v>
      </c>
      <c r="D282" s="1776" t="s">
        <v>2742</v>
      </c>
      <c r="E282" s="1776" t="s">
        <v>2743</v>
      </c>
      <c r="F282" s="1776" t="s">
        <v>2279</v>
      </c>
      <c r="G282" s="1776" t="s">
        <v>22</v>
      </c>
      <c r="H282" s="1776" t="s">
        <v>22</v>
      </c>
      <c r="I282" s="1776" t="s">
        <v>905</v>
      </c>
    </row>
    <row r="283" spans="1:9" ht="11.25" customHeight="1">
      <c r="A283" s="1776" t="s">
        <v>2244</v>
      </c>
      <c r="B283" s="1776" t="s">
        <v>16</v>
      </c>
      <c r="C283" s="1776" t="s">
        <v>2744</v>
      </c>
      <c r="D283" s="1776" t="s">
        <v>2745</v>
      </c>
      <c r="E283" s="1776" t="s">
        <v>2746</v>
      </c>
      <c r="F283" s="1776" t="s">
        <v>2401</v>
      </c>
      <c r="G283" s="1776" t="s">
        <v>22</v>
      </c>
      <c r="H283" s="1776" t="s">
        <v>22</v>
      </c>
      <c r="I283" s="1776" t="s">
        <v>905</v>
      </c>
    </row>
    <row r="284" spans="1:9" ht="11.25" customHeight="1">
      <c r="A284" s="1776" t="s">
        <v>2244</v>
      </c>
      <c r="B284" s="1776" t="s">
        <v>16</v>
      </c>
      <c r="C284" s="1776" t="s">
        <v>2652</v>
      </c>
      <c r="D284" s="1776" t="s">
        <v>2653</v>
      </c>
      <c r="E284" s="1776" t="s">
        <v>2654</v>
      </c>
      <c r="F284" s="1776" t="s">
        <v>2304</v>
      </c>
      <c r="G284" s="1776" t="s">
        <v>22</v>
      </c>
      <c r="H284" s="1776" t="s">
        <v>22</v>
      </c>
      <c r="I284" s="1776" t="s">
        <v>905</v>
      </c>
    </row>
    <row r="285" spans="1:9" ht="11.25" customHeight="1">
      <c r="A285" s="1776" t="s">
        <v>2244</v>
      </c>
      <c r="B285" s="1776" t="s">
        <v>16</v>
      </c>
      <c r="C285" s="1776" t="s">
        <v>2747</v>
      </c>
      <c r="D285" s="1776" t="s">
        <v>2748</v>
      </c>
      <c r="E285" s="1776" t="s">
        <v>2749</v>
      </c>
      <c r="F285" s="1776" t="s">
        <v>2287</v>
      </c>
      <c r="G285" s="1776" t="s">
        <v>22</v>
      </c>
      <c r="H285" s="1776" t="s">
        <v>22</v>
      </c>
      <c r="I285" s="1776" t="s">
        <v>905</v>
      </c>
    </row>
    <row r="286" spans="1:9" ht="11.25" customHeight="1">
      <c r="A286" s="1776" t="s">
        <v>2244</v>
      </c>
      <c r="B286" s="1776" t="s">
        <v>16</v>
      </c>
      <c r="C286" s="1776" t="s">
        <v>2655</v>
      </c>
      <c r="D286" s="1776" t="s">
        <v>2656</v>
      </c>
      <c r="E286" s="1776" t="s">
        <v>2657</v>
      </c>
      <c r="F286" s="1776" t="s">
        <v>2314</v>
      </c>
      <c r="G286" s="1776" t="s">
        <v>22</v>
      </c>
      <c r="H286" s="1776" t="s">
        <v>22</v>
      </c>
      <c r="I286" s="1776" t="s">
        <v>905</v>
      </c>
    </row>
    <row r="287" spans="1:9" ht="11.25" customHeight="1">
      <c r="A287" s="1776" t="s">
        <v>2244</v>
      </c>
      <c r="B287" s="1776" t="s">
        <v>16</v>
      </c>
      <c r="C287" s="1776" t="s">
        <v>2438</v>
      </c>
      <c r="D287" s="1776" t="s">
        <v>2439</v>
      </c>
      <c r="E287" s="1776" t="s">
        <v>2440</v>
      </c>
      <c r="F287" s="1776" t="s">
        <v>2441</v>
      </c>
      <c r="G287" s="1776" t="s">
        <v>22</v>
      </c>
      <c r="H287" s="1776" t="s">
        <v>22</v>
      </c>
      <c r="I287" s="1776" t="s">
        <v>905</v>
      </c>
    </row>
    <row r="288" spans="1:9" ht="11.25" customHeight="1">
      <c r="A288" s="1776" t="s">
        <v>2244</v>
      </c>
      <c r="B288" s="1776" t="s">
        <v>16</v>
      </c>
      <c r="C288" s="1776" t="s">
        <v>2445</v>
      </c>
      <c r="D288" s="1776" t="s">
        <v>2446</v>
      </c>
      <c r="E288" s="1776" t="s">
        <v>2447</v>
      </c>
      <c r="F288" s="1776" t="s">
        <v>2448</v>
      </c>
      <c r="G288" s="1776" t="s">
        <v>22</v>
      </c>
      <c r="H288" s="1776" t="s">
        <v>22</v>
      </c>
      <c r="I288" s="1776" t="s">
        <v>905</v>
      </c>
    </row>
    <row r="289" spans="1:9" ht="11.25" customHeight="1">
      <c r="A289" s="1776" t="s">
        <v>2244</v>
      </c>
      <c r="B289" s="1776" t="s">
        <v>16</v>
      </c>
      <c r="C289" s="1776" t="s">
        <v>2459</v>
      </c>
      <c r="D289" s="1776" t="s">
        <v>2460</v>
      </c>
      <c r="E289" s="1776" t="s">
        <v>2461</v>
      </c>
      <c r="F289" s="1776" t="s">
        <v>2291</v>
      </c>
      <c r="G289" s="1776" t="s">
        <v>22</v>
      </c>
      <c r="H289" s="1776" t="s">
        <v>22</v>
      </c>
      <c r="I289" s="1776" t="s">
        <v>905</v>
      </c>
    </row>
    <row r="290" spans="1:9" ht="11.25" customHeight="1">
      <c r="A290" s="1776" t="s">
        <v>2244</v>
      </c>
      <c r="B290" s="1776" t="s">
        <v>16</v>
      </c>
      <c r="C290" s="1776" t="s">
        <v>2465</v>
      </c>
      <c r="D290" s="1776" t="s">
        <v>2466</v>
      </c>
      <c r="E290" s="1776" t="s">
        <v>2467</v>
      </c>
      <c r="F290" s="1776" t="s">
        <v>2468</v>
      </c>
      <c r="G290" s="1776" t="s">
        <v>22</v>
      </c>
      <c r="H290" s="1776" t="s">
        <v>22</v>
      </c>
      <c r="I290" s="1776" t="s">
        <v>905</v>
      </c>
    </row>
    <row r="291" spans="1:9" ht="11.25" customHeight="1">
      <c r="A291" s="1776" t="s">
        <v>2244</v>
      </c>
      <c r="B291" s="1776" t="s">
        <v>16</v>
      </c>
      <c r="C291" s="1776" t="s">
        <v>2661</v>
      </c>
      <c r="D291" s="1776" t="s">
        <v>2466</v>
      </c>
      <c r="E291" s="1776" t="s">
        <v>2662</v>
      </c>
      <c r="F291" s="1776" t="s">
        <v>2369</v>
      </c>
      <c r="G291" s="1776" t="s">
        <v>22</v>
      </c>
      <c r="H291" s="1776" t="s">
        <v>22</v>
      </c>
      <c r="I291" s="1776" t="s">
        <v>905</v>
      </c>
    </row>
    <row r="292" spans="1:9" ht="11.25" customHeight="1">
      <c r="A292" s="1776" t="s">
        <v>2244</v>
      </c>
      <c r="B292" s="1776" t="s">
        <v>16</v>
      </c>
      <c r="C292" s="1776" t="s">
        <v>2472</v>
      </c>
      <c r="D292" s="1776" t="s">
        <v>2473</v>
      </c>
      <c r="E292" s="1776" t="s">
        <v>2474</v>
      </c>
      <c r="F292" s="1776" t="s">
        <v>2304</v>
      </c>
      <c r="G292" s="1776" t="s">
        <v>22</v>
      </c>
      <c r="H292" s="1776" t="s">
        <v>22</v>
      </c>
      <c r="I292" s="1776" t="s">
        <v>905</v>
      </c>
    </row>
    <row r="293" spans="1:9" ht="11.25" customHeight="1">
      <c r="A293" s="1776" t="s">
        <v>2244</v>
      </c>
      <c r="B293" s="1776" t="s">
        <v>16</v>
      </c>
      <c r="C293" s="1776" t="s">
        <v>2481</v>
      </c>
      <c r="D293" s="1776" t="s">
        <v>2482</v>
      </c>
      <c r="E293" s="1776" t="s">
        <v>2483</v>
      </c>
      <c r="F293" s="1776" t="s">
        <v>2369</v>
      </c>
      <c r="G293" s="1776" t="s">
        <v>22</v>
      </c>
      <c r="H293" s="1776" t="s">
        <v>22</v>
      </c>
      <c r="I293" s="1776" t="s">
        <v>905</v>
      </c>
    </row>
    <row r="294" spans="1:9" ht="11.25" customHeight="1">
      <c r="A294" s="1776" t="s">
        <v>2244</v>
      </c>
      <c r="B294" s="1776" t="s">
        <v>16</v>
      </c>
      <c r="C294" s="1776" t="s">
        <v>2663</v>
      </c>
      <c r="D294" s="1776" t="s">
        <v>2664</v>
      </c>
      <c r="E294" s="1776" t="s">
        <v>2665</v>
      </c>
      <c r="F294" s="1776" t="s">
        <v>2304</v>
      </c>
      <c r="G294" s="1776" t="s">
        <v>22</v>
      </c>
      <c r="H294" s="1776" t="s">
        <v>22</v>
      </c>
      <c r="I294" s="1776" t="s">
        <v>905</v>
      </c>
    </row>
    <row r="295" spans="1:9" ht="11.25" customHeight="1">
      <c r="A295" s="1776" t="s">
        <v>2244</v>
      </c>
      <c r="B295" s="1776" t="s">
        <v>16</v>
      </c>
      <c r="C295" s="1776" t="s">
        <v>2484</v>
      </c>
      <c r="D295" s="1776" t="s">
        <v>2485</v>
      </c>
      <c r="E295" s="1776" t="s">
        <v>2486</v>
      </c>
      <c r="F295" s="1776" t="s">
        <v>2258</v>
      </c>
      <c r="G295" s="1776" t="s">
        <v>22</v>
      </c>
      <c r="H295" s="1776" t="s">
        <v>22</v>
      </c>
      <c r="I295" s="1776" t="s">
        <v>905</v>
      </c>
    </row>
    <row r="296" spans="1:9" ht="11.25" customHeight="1">
      <c r="A296" s="1776" t="s">
        <v>2244</v>
      </c>
      <c r="B296" s="1776" t="s">
        <v>16</v>
      </c>
      <c r="C296" s="1776" t="s">
        <v>2666</v>
      </c>
      <c r="D296" s="1776" t="s">
        <v>2667</v>
      </c>
      <c r="E296" s="1776" t="s">
        <v>2668</v>
      </c>
      <c r="F296" s="1776" t="s">
        <v>2496</v>
      </c>
      <c r="G296" s="1776" t="s">
        <v>22</v>
      </c>
      <c r="H296" s="1776" t="s">
        <v>22</v>
      </c>
      <c r="I296" s="1776" t="s">
        <v>905</v>
      </c>
    </row>
    <row r="297" spans="1:9" ht="11.25" customHeight="1">
      <c r="A297" s="1776" t="s">
        <v>2244</v>
      </c>
      <c r="B297" s="1776" t="s">
        <v>16</v>
      </c>
      <c r="C297" s="1776" t="s">
        <v>2509</v>
      </c>
      <c r="D297" s="1776" t="s">
        <v>2510</v>
      </c>
      <c r="E297" s="1776" t="s">
        <v>2511</v>
      </c>
      <c r="F297" s="1776" t="s">
        <v>2512</v>
      </c>
      <c r="G297" s="1776" t="s">
        <v>22</v>
      </c>
      <c r="H297" s="1776" t="s">
        <v>22</v>
      </c>
      <c r="I297" s="1776" t="s">
        <v>905</v>
      </c>
    </row>
    <row r="298" spans="1:9" ht="11.25" customHeight="1">
      <c r="A298" s="1776" t="s">
        <v>2244</v>
      </c>
      <c r="B298" s="1776" t="s">
        <v>16</v>
      </c>
      <c r="C298" s="1776" t="s">
        <v>2516</v>
      </c>
      <c r="D298" s="1776" t="s">
        <v>2517</v>
      </c>
      <c r="E298" s="1776" t="s">
        <v>2518</v>
      </c>
      <c r="F298" s="1776" t="s">
        <v>2304</v>
      </c>
      <c r="G298" s="1776" t="s">
        <v>22</v>
      </c>
      <c r="H298" s="1776" t="s">
        <v>22</v>
      </c>
      <c r="I298" s="1776" t="s">
        <v>905</v>
      </c>
    </row>
    <row r="299" spans="1:9" ht="11.25" customHeight="1">
      <c r="A299" s="1776" t="s">
        <v>2244</v>
      </c>
      <c r="B299" s="1776" t="s">
        <v>16</v>
      </c>
      <c r="C299" s="1776" t="s">
        <v>2672</v>
      </c>
      <c r="D299" s="1776" t="s">
        <v>2673</v>
      </c>
      <c r="E299" s="1776" t="s">
        <v>2674</v>
      </c>
      <c r="F299" s="1776" t="s">
        <v>2304</v>
      </c>
      <c r="G299" s="1776" t="s">
        <v>22</v>
      </c>
      <c r="H299" s="1776" t="s">
        <v>22</v>
      </c>
      <c r="I299" s="1776" t="s">
        <v>905</v>
      </c>
    </row>
    <row r="300" spans="1:9" ht="11.25" customHeight="1">
      <c r="A300" s="1776" t="s">
        <v>2244</v>
      </c>
      <c r="B300" s="1776" t="s">
        <v>16</v>
      </c>
      <c r="C300" s="1776" t="s">
        <v>2522</v>
      </c>
      <c r="D300" s="1776" t="s">
        <v>2523</v>
      </c>
      <c r="E300" s="1776" t="s">
        <v>2524</v>
      </c>
      <c r="F300" s="1776" t="s">
        <v>2314</v>
      </c>
      <c r="G300" s="1776" t="s">
        <v>2525</v>
      </c>
      <c r="H300" s="1776" t="s">
        <v>22</v>
      </c>
      <c r="I300" s="1776" t="s">
        <v>905</v>
      </c>
    </row>
    <row r="301" spans="1:9" ht="11.25" customHeight="1">
      <c r="A301" s="1776" t="s">
        <v>2244</v>
      </c>
      <c r="B301" s="1776" t="s">
        <v>16</v>
      </c>
      <c r="C301" s="1776" t="s">
        <v>2678</v>
      </c>
      <c r="D301" s="1776" t="s">
        <v>2679</v>
      </c>
      <c r="E301" s="1776" t="s">
        <v>2680</v>
      </c>
      <c r="F301" s="1776" t="s">
        <v>2338</v>
      </c>
      <c r="G301" s="1776" t="s">
        <v>22</v>
      </c>
      <c r="H301" s="1776" t="s">
        <v>22</v>
      </c>
      <c r="I301" s="1776" t="s">
        <v>905</v>
      </c>
    </row>
    <row r="302" spans="1:9" ht="11.25" customHeight="1">
      <c r="A302" s="1776" t="s">
        <v>2244</v>
      </c>
      <c r="B302" s="1776" t="s">
        <v>16</v>
      </c>
      <c r="C302" s="1776" t="s">
        <v>2681</v>
      </c>
      <c r="D302" s="1776" t="s">
        <v>2682</v>
      </c>
      <c r="E302" s="1776" t="s">
        <v>2683</v>
      </c>
      <c r="F302" s="1776" t="s">
        <v>2258</v>
      </c>
      <c r="G302" s="1776" t="s">
        <v>22</v>
      </c>
      <c r="H302" s="1776" t="s">
        <v>22</v>
      </c>
      <c r="I302" s="1776" t="s">
        <v>905</v>
      </c>
    </row>
    <row r="303" spans="1:9" ht="11.25" customHeight="1">
      <c r="A303" s="1776" t="s">
        <v>2244</v>
      </c>
      <c r="B303" s="1776" t="s">
        <v>16</v>
      </c>
      <c r="C303" s="1776" t="s">
        <v>2684</v>
      </c>
      <c r="D303" s="1776" t="s">
        <v>2685</v>
      </c>
      <c r="E303" s="1776" t="s">
        <v>2686</v>
      </c>
      <c r="F303" s="1776" t="s">
        <v>2291</v>
      </c>
      <c r="G303" s="1776" t="s">
        <v>22</v>
      </c>
      <c r="H303" s="1776" t="s">
        <v>22</v>
      </c>
      <c r="I303" s="1776" t="s">
        <v>905</v>
      </c>
    </row>
    <row r="304" spans="1:9" ht="11.25" customHeight="1">
      <c r="A304" s="1776" t="s">
        <v>2244</v>
      </c>
      <c r="B304" s="1776" t="s">
        <v>16</v>
      </c>
      <c r="C304" s="1776" t="s">
        <v>2687</v>
      </c>
      <c r="D304" s="1776" t="s">
        <v>2688</v>
      </c>
      <c r="E304" s="1776" t="s">
        <v>2689</v>
      </c>
      <c r="F304" s="1776" t="s">
        <v>2258</v>
      </c>
      <c r="G304" s="1776" t="s">
        <v>22</v>
      </c>
      <c r="H304" s="1776" t="s">
        <v>22</v>
      </c>
      <c r="I304" s="1776" t="s">
        <v>905</v>
      </c>
    </row>
    <row r="305" spans="1:9" ht="11.25" customHeight="1">
      <c r="A305" s="1776" t="s">
        <v>2244</v>
      </c>
      <c r="B305" s="1776" t="s">
        <v>16</v>
      </c>
      <c r="C305" s="1776" t="s">
        <v>2690</v>
      </c>
      <c r="D305" s="1776" t="s">
        <v>2691</v>
      </c>
      <c r="E305" s="1776" t="s">
        <v>2692</v>
      </c>
      <c r="F305" s="1776" t="s">
        <v>2693</v>
      </c>
      <c r="G305" s="1776" t="s">
        <v>22</v>
      </c>
      <c r="H305" s="1776" t="s">
        <v>22</v>
      </c>
      <c r="I305" s="1776" t="s">
        <v>905</v>
      </c>
    </row>
    <row r="306" spans="1:9" ht="11.25" customHeight="1">
      <c r="A306" s="1776" t="s">
        <v>2244</v>
      </c>
      <c r="B306" s="1776" t="s">
        <v>16</v>
      </c>
      <c r="C306" s="1776" t="s">
        <v>2694</v>
      </c>
      <c r="D306" s="1776" t="s">
        <v>2695</v>
      </c>
      <c r="E306" s="1776" t="s">
        <v>2696</v>
      </c>
      <c r="F306" s="1776" t="s">
        <v>2304</v>
      </c>
      <c r="G306" s="1776" t="s">
        <v>22</v>
      </c>
      <c r="H306" s="1776" t="s">
        <v>22</v>
      </c>
      <c r="I306" s="1776" t="s">
        <v>905</v>
      </c>
    </row>
    <row r="307" spans="1:9" ht="11.25" customHeight="1">
      <c r="A307" s="1776" t="s">
        <v>2244</v>
      </c>
      <c r="B307" s="1776" t="s">
        <v>16</v>
      </c>
      <c r="C307" s="1776" t="s">
        <v>2586</v>
      </c>
      <c r="D307" s="1776" t="s">
        <v>2587</v>
      </c>
      <c r="E307" s="1776" t="s">
        <v>2588</v>
      </c>
      <c r="F307" s="1776" t="s">
        <v>2304</v>
      </c>
      <c r="G307" s="1776" t="s">
        <v>22</v>
      </c>
      <c r="H307" s="1776" t="s">
        <v>22</v>
      </c>
      <c r="I307" s="1776" t="s">
        <v>905</v>
      </c>
    </row>
    <row r="308" spans="1:9" ht="11.25" customHeight="1">
      <c r="A308" s="1776" t="s">
        <v>2244</v>
      </c>
      <c r="B308" s="1776" t="s">
        <v>16</v>
      </c>
      <c r="C308" s="1776" t="s">
        <v>2558</v>
      </c>
      <c r="D308" s="1776" t="s">
        <v>2559</v>
      </c>
      <c r="E308" s="1776" t="s">
        <v>2560</v>
      </c>
      <c r="F308" s="1776" t="s">
        <v>2270</v>
      </c>
      <c r="G308" s="1776" t="s">
        <v>22</v>
      </c>
      <c r="H308" s="1776" t="s">
        <v>22</v>
      </c>
      <c r="I308" s="1776" t="s">
        <v>905</v>
      </c>
    </row>
    <row r="309" spans="1:9" ht="11.25" customHeight="1">
      <c r="A309" s="1776" t="s">
        <v>2244</v>
      </c>
      <c r="B309" s="1776" t="s">
        <v>16</v>
      </c>
      <c r="C309" s="1776" t="s">
        <v>2561</v>
      </c>
      <c r="D309" s="1776" t="s">
        <v>2562</v>
      </c>
      <c r="E309" s="1776" t="s">
        <v>2563</v>
      </c>
      <c r="F309" s="1776" t="s">
        <v>2279</v>
      </c>
      <c r="G309" s="1776" t="s">
        <v>22</v>
      </c>
      <c r="H309" s="1776" t="s">
        <v>22</v>
      </c>
      <c r="I309" s="1776" t="s">
        <v>905</v>
      </c>
    </row>
    <row r="310" spans="1:9" ht="11.25" customHeight="1">
      <c r="A310" s="1776" t="s">
        <v>2244</v>
      </c>
      <c r="B310" s="1776" t="s">
        <v>16</v>
      </c>
      <c r="C310" s="1776" t="s">
        <v>2564</v>
      </c>
      <c r="D310" s="1776" t="s">
        <v>2565</v>
      </c>
      <c r="E310" s="1776" t="s">
        <v>2560</v>
      </c>
      <c r="F310" s="1776" t="s">
        <v>2566</v>
      </c>
      <c r="G310" s="1776" t="s">
        <v>2567</v>
      </c>
      <c r="H310" s="1776" t="s">
        <v>22</v>
      </c>
      <c r="I310" s="1776" t="s">
        <v>905</v>
      </c>
    </row>
    <row r="311" spans="1:9" ht="11.25" customHeight="1">
      <c r="A311" s="1776" t="s">
        <v>2244</v>
      </c>
      <c r="B311" s="1776" t="s">
        <v>16</v>
      </c>
      <c r="C311" s="1776" t="s">
        <v>2568</v>
      </c>
      <c r="D311" s="1776" t="s">
        <v>2569</v>
      </c>
      <c r="E311" s="1776" t="s">
        <v>2570</v>
      </c>
      <c r="F311" s="1776" t="s">
        <v>2304</v>
      </c>
      <c r="G311" s="1776" t="s">
        <v>22</v>
      </c>
      <c r="H311" s="1776" t="s">
        <v>22</v>
      </c>
      <c r="I311" s="1776" t="s">
        <v>905</v>
      </c>
    </row>
    <row r="312" spans="1:9" ht="11.25" customHeight="1">
      <c r="A312" s="1776" t="s">
        <v>2244</v>
      </c>
      <c r="B312" s="1776" t="s">
        <v>16</v>
      </c>
      <c r="C312" s="1776" t="s">
        <v>2574</v>
      </c>
      <c r="D312" s="1776" t="s">
        <v>2575</v>
      </c>
      <c r="E312" s="1776" t="s">
        <v>2576</v>
      </c>
      <c r="F312" s="1776" t="s">
        <v>2338</v>
      </c>
      <c r="G312" s="1776" t="s">
        <v>22</v>
      </c>
      <c r="H312" s="1776" t="s">
        <v>22</v>
      </c>
      <c r="I312" s="1776" t="s">
        <v>905</v>
      </c>
    </row>
    <row r="313" spans="1:9" ht="11.25" customHeight="1">
      <c r="A313" s="1776" t="s">
        <v>2244</v>
      </c>
      <c r="B313" s="1776" t="s">
        <v>16</v>
      </c>
      <c r="C313" s="1776" t="s">
        <v>2709</v>
      </c>
      <c r="D313" s="1776" t="s">
        <v>2710</v>
      </c>
      <c r="E313" s="1776" t="s">
        <v>2711</v>
      </c>
      <c r="F313" s="1776" t="s">
        <v>2369</v>
      </c>
      <c r="G313" s="1776" t="s">
        <v>22</v>
      </c>
      <c r="H313" s="1776" t="s">
        <v>22</v>
      </c>
      <c r="I313" s="1776" t="s">
        <v>905</v>
      </c>
    </row>
    <row r="314" spans="1:9" ht="11.25" customHeight="1">
      <c r="A314" s="1776" t="s">
        <v>2244</v>
      </c>
      <c r="B314" s="1776" t="s">
        <v>16</v>
      </c>
      <c r="C314" s="1776" t="s">
        <v>2577</v>
      </c>
      <c r="D314" s="1776" t="s">
        <v>2578</v>
      </c>
      <c r="E314" s="1776" t="s">
        <v>2579</v>
      </c>
      <c r="F314" s="1776" t="s">
        <v>2580</v>
      </c>
      <c r="G314" s="1776" t="s">
        <v>22</v>
      </c>
      <c r="H314" s="1776" t="s">
        <v>22</v>
      </c>
      <c r="I314" s="1776" t="s">
        <v>905</v>
      </c>
    </row>
    <row r="315" spans="1:9" ht="11.25" customHeight="1">
      <c r="A315" s="1776" t="s">
        <v>2244</v>
      </c>
      <c r="B315" s="1776" t="s">
        <v>16</v>
      </c>
      <c r="C315" s="1776" t="s">
        <v>2583</v>
      </c>
      <c r="D315" s="1776" t="s">
        <v>2584</v>
      </c>
      <c r="E315" s="1776" t="s">
        <v>2585</v>
      </c>
      <c r="F315" s="1776" t="s">
        <v>2308</v>
      </c>
      <c r="G315" s="1776" t="s">
        <v>22</v>
      </c>
      <c r="H315" s="1776" t="s">
        <v>22</v>
      </c>
      <c r="I315" s="1776" t="s">
        <v>905</v>
      </c>
    </row>
    <row r="316" spans="1:9" ht="11.25" customHeight="1">
      <c r="A316" s="1776" t="s">
        <v>2244</v>
      </c>
      <c r="B316" s="1776" t="s">
        <v>16</v>
      </c>
      <c r="C316" s="1776" t="s">
        <v>2750</v>
      </c>
      <c r="D316" s="1776" t="s">
        <v>2751</v>
      </c>
      <c r="E316" s="1776" t="s">
        <v>2752</v>
      </c>
      <c r="F316" s="1776" t="s">
        <v>2314</v>
      </c>
      <c r="G316" s="1776" t="s">
        <v>22</v>
      </c>
      <c r="H316" s="1776" t="s">
        <v>22</v>
      </c>
      <c r="I316" s="1776" t="s">
        <v>1617</v>
      </c>
    </row>
    <row r="317" spans="1:9" ht="11.25" customHeight="1">
      <c r="A317" s="1776" t="s">
        <v>2244</v>
      </c>
      <c r="B317" s="1776" t="s">
        <v>16</v>
      </c>
      <c r="C317" s="1776" t="s">
        <v>2753</v>
      </c>
      <c r="D317" s="1776" t="s">
        <v>2754</v>
      </c>
      <c r="E317" s="1776" t="s">
        <v>2755</v>
      </c>
      <c r="F317" s="1776" t="s">
        <v>2756</v>
      </c>
      <c r="G317" s="1776" t="s">
        <v>22</v>
      </c>
      <c r="H317" s="1776" t="s">
        <v>22</v>
      </c>
      <c r="I317" s="1776" t="s">
        <v>1617</v>
      </c>
    </row>
    <row r="318" spans="1:9" ht="11.25" customHeight="1">
      <c r="A318" s="1776" t="s">
        <v>2244</v>
      </c>
      <c r="B318" s="1776" t="s">
        <v>16</v>
      </c>
      <c r="C318" s="1776" t="s">
        <v>2757</v>
      </c>
      <c r="D318" s="1776" t="s">
        <v>2758</v>
      </c>
      <c r="E318" s="1776" t="s">
        <v>2759</v>
      </c>
      <c r="F318" s="1776" t="s">
        <v>2258</v>
      </c>
      <c r="G318" s="1776" t="s">
        <v>22</v>
      </c>
      <c r="H318" s="1776" t="s">
        <v>22</v>
      </c>
      <c r="I318" s="1776" t="s">
        <v>1617</v>
      </c>
    </row>
    <row r="319" spans="1:9" ht="11.25" customHeight="1">
      <c r="A319" s="1776" t="s">
        <v>2244</v>
      </c>
      <c r="B319" s="1776" t="s">
        <v>16</v>
      </c>
      <c r="C319" s="1776" t="s">
        <v>22</v>
      </c>
      <c r="D319" s="1776" t="s">
        <v>2292</v>
      </c>
      <c r="E319" s="1776" t="s">
        <v>2293</v>
      </c>
      <c r="F319" s="1776" t="s">
        <v>2258</v>
      </c>
      <c r="G319" s="1776" t="s">
        <v>22</v>
      </c>
      <c r="H319" s="1776" t="s">
        <v>22</v>
      </c>
      <c r="I319" s="1776" t="s">
        <v>1617</v>
      </c>
    </row>
    <row r="320" spans="1:9" ht="11.25" customHeight="1">
      <c r="A320" s="1776" t="s">
        <v>2244</v>
      </c>
      <c r="B320" s="1776" t="s">
        <v>16</v>
      </c>
      <c r="C320" s="1776" t="s">
        <v>22</v>
      </c>
      <c r="D320" s="1776" t="s">
        <v>2309</v>
      </c>
      <c r="E320" s="1776" t="s">
        <v>2310</v>
      </c>
      <c r="F320" s="1776" t="s">
        <v>2258</v>
      </c>
      <c r="G320" s="1776" t="s">
        <v>22</v>
      </c>
      <c r="H320" s="1776" t="s">
        <v>22</v>
      </c>
      <c r="I320" s="1776" t="s">
        <v>1617</v>
      </c>
    </row>
    <row r="321" spans="1:9" ht="11.25" customHeight="1">
      <c r="A321" s="1776" t="s">
        <v>2244</v>
      </c>
      <c r="B321" s="1776" t="s">
        <v>16</v>
      </c>
      <c r="C321" s="1776" t="s">
        <v>2616</v>
      </c>
      <c r="D321" s="1776" t="s">
        <v>2617</v>
      </c>
      <c r="E321" s="1776" t="s">
        <v>2618</v>
      </c>
      <c r="F321" s="1776" t="s">
        <v>2287</v>
      </c>
      <c r="G321" s="1776" t="s">
        <v>22</v>
      </c>
      <c r="H321" s="1776" t="s">
        <v>22</v>
      </c>
      <c r="I321" s="1776" t="s">
        <v>1617</v>
      </c>
    </row>
    <row r="322" spans="1:9" ht="11.25" customHeight="1">
      <c r="A322" s="1776" t="s">
        <v>2244</v>
      </c>
      <c r="B322" s="1776" t="s">
        <v>16</v>
      </c>
      <c r="C322" s="1776" t="s">
        <v>2342</v>
      </c>
      <c r="D322" s="1776" t="s">
        <v>2343</v>
      </c>
      <c r="E322" s="1776" t="s">
        <v>2344</v>
      </c>
      <c r="F322" s="1776" t="s">
        <v>2345</v>
      </c>
      <c r="G322" s="1776" t="s">
        <v>2346</v>
      </c>
      <c r="H322" s="1776" t="s">
        <v>22</v>
      </c>
      <c r="I322" s="1776" t="s">
        <v>1617</v>
      </c>
    </row>
    <row r="323" spans="1:9" ht="11.25" customHeight="1">
      <c r="A323" s="1776" t="s">
        <v>2244</v>
      </c>
      <c r="B323" s="1776" t="s">
        <v>16</v>
      </c>
      <c r="C323" s="1776" t="s">
        <v>2760</v>
      </c>
      <c r="D323" s="1776" t="s">
        <v>2761</v>
      </c>
      <c r="E323" s="1776" t="s">
        <v>2762</v>
      </c>
      <c r="F323" s="1776" t="s">
        <v>2322</v>
      </c>
      <c r="G323" s="1776" t="s">
        <v>22</v>
      </c>
      <c r="H323" s="1776" t="s">
        <v>22</v>
      </c>
      <c r="I323" s="1776" t="s">
        <v>1617</v>
      </c>
    </row>
    <row r="324" spans="1:9" ht="11.25" customHeight="1">
      <c r="A324" s="1776" t="s">
        <v>2244</v>
      </c>
      <c r="B324" s="1776" t="s">
        <v>16</v>
      </c>
      <c r="C324" s="1776" t="s">
        <v>13</v>
      </c>
      <c r="D324" s="1776" t="s">
        <v>46</v>
      </c>
      <c r="E324" s="1776" t="s">
        <v>49</v>
      </c>
      <c r="F324" s="1776" t="s">
        <v>51</v>
      </c>
      <c r="G324" s="1776" t="s">
        <v>22</v>
      </c>
      <c r="H324" s="1776" t="s">
        <v>22</v>
      </c>
      <c r="I324" s="1776" t="s">
        <v>1617</v>
      </c>
    </row>
    <row r="325" spans="1:9" ht="11.25" customHeight="1">
      <c r="A325" s="1776" t="s">
        <v>2244</v>
      </c>
      <c r="B325" s="1776" t="s">
        <v>16</v>
      </c>
      <c r="C325" s="1776" t="s">
        <v>2373</v>
      </c>
      <c r="D325" s="1776" t="s">
        <v>2374</v>
      </c>
      <c r="E325" s="1776" t="s">
        <v>2375</v>
      </c>
      <c r="F325" s="1776" t="s">
        <v>2376</v>
      </c>
      <c r="G325" s="1776" t="s">
        <v>22</v>
      </c>
      <c r="H325" s="1776" t="s">
        <v>22</v>
      </c>
      <c r="I325" s="1776" t="s">
        <v>1617</v>
      </c>
    </row>
    <row r="326" spans="1:9" ht="11.25" customHeight="1">
      <c r="A326" s="1776" t="s">
        <v>2244</v>
      </c>
      <c r="B326" s="1776" t="s">
        <v>16</v>
      </c>
      <c r="C326" s="1776" t="s">
        <v>2384</v>
      </c>
      <c r="D326" s="1776" t="s">
        <v>2385</v>
      </c>
      <c r="E326" s="1776" t="s">
        <v>2386</v>
      </c>
      <c r="F326" s="1776" t="s">
        <v>2350</v>
      </c>
      <c r="G326" s="1776" t="s">
        <v>22</v>
      </c>
      <c r="H326" s="1776" t="s">
        <v>22</v>
      </c>
      <c r="I326" s="1776" t="s">
        <v>1617</v>
      </c>
    </row>
    <row r="327" spans="1:9" ht="11.25" customHeight="1">
      <c r="A327" s="1776" t="s">
        <v>2244</v>
      </c>
      <c r="B327" s="1776" t="s">
        <v>16</v>
      </c>
      <c r="C327" s="1776" t="s">
        <v>2763</v>
      </c>
      <c r="D327" s="1776" t="s">
        <v>2764</v>
      </c>
      <c r="E327" s="1776" t="s">
        <v>2765</v>
      </c>
      <c r="F327" s="1776" t="s">
        <v>2258</v>
      </c>
      <c r="G327" s="1776" t="s">
        <v>22</v>
      </c>
      <c r="H327" s="1776" t="s">
        <v>22</v>
      </c>
      <c r="I327" s="1776" t="s">
        <v>1617</v>
      </c>
    </row>
    <row r="328" spans="1:9" ht="11.25" customHeight="1">
      <c r="A328" s="1776" t="s">
        <v>2244</v>
      </c>
      <c r="B328" s="1776" t="s">
        <v>16</v>
      </c>
      <c r="C328" s="1776" t="s">
        <v>2646</v>
      </c>
      <c r="D328" s="1776" t="s">
        <v>2647</v>
      </c>
      <c r="E328" s="1776" t="s">
        <v>2648</v>
      </c>
      <c r="F328" s="1776" t="s">
        <v>2380</v>
      </c>
      <c r="G328" s="1776" t="s">
        <v>22</v>
      </c>
      <c r="H328" s="1776" t="s">
        <v>22</v>
      </c>
      <c r="I328" s="1776" t="s">
        <v>1617</v>
      </c>
    </row>
    <row r="329" spans="1:9" ht="11.25" customHeight="1">
      <c r="A329" s="1776" t="s">
        <v>2244</v>
      </c>
      <c r="B329" s="1776" t="s">
        <v>16</v>
      </c>
      <c r="C329" s="1776" t="s">
        <v>2766</v>
      </c>
      <c r="D329" s="1776" t="s">
        <v>2767</v>
      </c>
      <c r="E329" s="1776" t="s">
        <v>2768</v>
      </c>
      <c r="F329" s="1776" t="s">
        <v>2258</v>
      </c>
      <c r="G329" s="1776" t="s">
        <v>22</v>
      </c>
      <c r="H329" s="1776" t="s">
        <v>22</v>
      </c>
      <c r="I329" s="1776" t="s">
        <v>1617</v>
      </c>
    </row>
    <row r="330" spans="1:9" ht="11.25" customHeight="1">
      <c r="A330" s="1776" t="s">
        <v>2244</v>
      </c>
      <c r="B330" s="1776" t="s">
        <v>16</v>
      </c>
      <c r="C330" s="1776" t="s">
        <v>2769</v>
      </c>
      <c r="D330" s="1776" t="s">
        <v>2770</v>
      </c>
      <c r="E330" s="1776" t="s">
        <v>2771</v>
      </c>
      <c r="F330" s="1776" t="s">
        <v>2258</v>
      </c>
      <c r="G330" s="1776" t="s">
        <v>22</v>
      </c>
      <c r="H330" s="1776" t="s">
        <v>22</v>
      </c>
      <c r="I330" s="1776" t="s">
        <v>1617</v>
      </c>
    </row>
    <row r="331" spans="1:9" ht="11.25" customHeight="1">
      <c r="A331" s="1776" t="s">
        <v>2244</v>
      </c>
      <c r="B331" s="1776" t="s">
        <v>16</v>
      </c>
      <c r="C331" s="1776" t="s">
        <v>2438</v>
      </c>
      <c r="D331" s="1776" t="s">
        <v>2439</v>
      </c>
      <c r="E331" s="1776" t="s">
        <v>2440</v>
      </c>
      <c r="F331" s="1776" t="s">
        <v>2441</v>
      </c>
      <c r="G331" s="1776" t="s">
        <v>22</v>
      </c>
      <c r="H331" s="1776" t="s">
        <v>22</v>
      </c>
      <c r="I331" s="1776" t="s">
        <v>1617</v>
      </c>
    </row>
    <row r="332" spans="1:9" ht="11.25" customHeight="1">
      <c r="A332" s="1776" t="s">
        <v>2244</v>
      </c>
      <c r="B332" s="1776" t="s">
        <v>16</v>
      </c>
      <c r="C332" s="1776" t="s">
        <v>2449</v>
      </c>
      <c r="D332" s="1776" t="s">
        <v>2450</v>
      </c>
      <c r="E332" s="1776" t="s">
        <v>2451</v>
      </c>
      <c r="F332" s="1776" t="s">
        <v>2338</v>
      </c>
      <c r="G332" s="1776" t="s">
        <v>22</v>
      </c>
      <c r="H332" s="1776" t="s">
        <v>22</v>
      </c>
      <c r="I332" s="1776" t="s">
        <v>1617</v>
      </c>
    </row>
    <row r="333" spans="1:9" ht="11.25" customHeight="1">
      <c r="A333" s="1776" t="s">
        <v>2244</v>
      </c>
      <c r="B333" s="1776" t="s">
        <v>16</v>
      </c>
      <c r="C333" s="1776" t="s">
        <v>2772</v>
      </c>
      <c r="D333" s="1776" t="s">
        <v>2773</v>
      </c>
      <c r="E333" s="1776" t="s">
        <v>2774</v>
      </c>
      <c r="F333" s="1776" t="s">
        <v>2291</v>
      </c>
      <c r="G333" s="1776" t="s">
        <v>22</v>
      </c>
      <c r="H333" s="1776" t="s">
        <v>22</v>
      </c>
      <c r="I333" s="1776" t="s">
        <v>1617</v>
      </c>
    </row>
    <row r="334" spans="1:9" ht="11.25" customHeight="1">
      <c r="A334" s="1776" t="s">
        <v>2244</v>
      </c>
      <c r="B334" s="1776" t="s">
        <v>16</v>
      </c>
      <c r="C334" s="1776" t="s">
        <v>2661</v>
      </c>
      <c r="D334" s="1776" t="s">
        <v>2466</v>
      </c>
      <c r="E334" s="1776" t="s">
        <v>2662</v>
      </c>
      <c r="F334" s="1776" t="s">
        <v>2369</v>
      </c>
      <c r="G334" s="1776" t="s">
        <v>22</v>
      </c>
      <c r="H334" s="1776" t="s">
        <v>22</v>
      </c>
      <c r="I334" s="1776" t="s">
        <v>1617</v>
      </c>
    </row>
    <row r="335" spans="1:9" ht="11.25" customHeight="1">
      <c r="A335" s="1776" t="s">
        <v>2244</v>
      </c>
      <c r="B335" s="1776" t="s">
        <v>16</v>
      </c>
      <c r="C335" s="1776" t="s">
        <v>2775</v>
      </c>
      <c r="D335" s="1776" t="s">
        <v>2776</v>
      </c>
      <c r="E335" s="1776" t="s">
        <v>2777</v>
      </c>
      <c r="F335" s="1776" t="s">
        <v>2422</v>
      </c>
      <c r="G335" s="1776" t="s">
        <v>22</v>
      </c>
      <c r="H335" s="1776" t="s">
        <v>22</v>
      </c>
      <c r="I335" s="1776" t="s">
        <v>1617</v>
      </c>
    </row>
    <row r="336" spans="1:9" ht="11.25" customHeight="1">
      <c r="A336" s="1776" t="s">
        <v>2244</v>
      </c>
      <c r="B336" s="1776" t="s">
        <v>16</v>
      </c>
      <c r="C336" s="1776" t="s">
        <v>2778</v>
      </c>
      <c r="D336" s="1776" t="s">
        <v>2779</v>
      </c>
      <c r="E336" s="1776" t="s">
        <v>2780</v>
      </c>
      <c r="F336" s="1776" t="s">
        <v>2314</v>
      </c>
      <c r="G336" s="1776" t="s">
        <v>22</v>
      </c>
      <c r="H336" s="1776" t="s">
        <v>22</v>
      </c>
      <c r="I336" s="1776" t="s">
        <v>1617</v>
      </c>
    </row>
    <row r="337" spans="1:9" ht="11.25" customHeight="1">
      <c r="A337" s="1776" t="s">
        <v>2244</v>
      </c>
      <c r="B337" s="1776" t="s">
        <v>16</v>
      </c>
      <c r="C337" s="1776" t="s">
        <v>2493</v>
      </c>
      <c r="D337" s="1776" t="s">
        <v>2494</v>
      </c>
      <c r="E337" s="1776" t="s">
        <v>2495</v>
      </c>
      <c r="F337" s="1776" t="s">
        <v>2496</v>
      </c>
      <c r="G337" s="1776" t="s">
        <v>22</v>
      </c>
      <c r="H337" s="1776" t="s">
        <v>22</v>
      </c>
      <c r="I337" s="1776" t="s">
        <v>1617</v>
      </c>
    </row>
    <row r="338" spans="1:9" ht="11.25" customHeight="1">
      <c r="A338" s="1776" t="s">
        <v>2244</v>
      </c>
      <c r="B338" s="1776" t="s">
        <v>16</v>
      </c>
      <c r="C338" s="1776" t="s">
        <v>2781</v>
      </c>
      <c r="D338" s="1776" t="s">
        <v>2782</v>
      </c>
      <c r="E338" s="1776" t="s">
        <v>2783</v>
      </c>
      <c r="F338" s="1776" t="s">
        <v>2784</v>
      </c>
      <c r="G338" s="1776" t="s">
        <v>22</v>
      </c>
      <c r="H338" s="1776" t="s">
        <v>22</v>
      </c>
      <c r="I338" s="1776" t="s">
        <v>1617</v>
      </c>
    </row>
    <row r="339" spans="1:9" ht="11.25" customHeight="1">
      <c r="A339" s="1776" t="s">
        <v>2244</v>
      </c>
      <c r="B339" s="1776" t="s">
        <v>16</v>
      </c>
      <c r="C339" s="1776" t="s">
        <v>2785</v>
      </c>
      <c r="D339" s="1776" t="s">
        <v>2786</v>
      </c>
      <c r="E339" s="1776" t="s">
        <v>2787</v>
      </c>
      <c r="F339" s="1776" t="s">
        <v>2258</v>
      </c>
      <c r="G339" s="1776" t="s">
        <v>22</v>
      </c>
      <c r="H339" s="1776" t="s">
        <v>22</v>
      </c>
      <c r="I339" s="1776" t="s">
        <v>1617</v>
      </c>
    </row>
    <row r="340" spans="1:9" ht="11.25" customHeight="1">
      <c r="A340" s="1776" t="s">
        <v>2244</v>
      </c>
      <c r="B340" s="1776" t="s">
        <v>16</v>
      </c>
      <c r="C340" s="1776" t="s">
        <v>2788</v>
      </c>
      <c r="D340" s="1776" t="s">
        <v>2789</v>
      </c>
      <c r="E340" s="1776" t="s">
        <v>2790</v>
      </c>
      <c r="F340" s="1776" t="s">
        <v>2258</v>
      </c>
      <c r="G340" s="1776" t="s">
        <v>22</v>
      </c>
      <c r="H340" s="1776" t="s">
        <v>22</v>
      </c>
      <c r="I340" s="1776" t="s">
        <v>1617</v>
      </c>
    </row>
    <row r="341" spans="1:9" ht="11.25" customHeight="1">
      <c r="A341" s="1776" t="s">
        <v>2244</v>
      </c>
      <c r="B341" s="1776" t="s">
        <v>16</v>
      </c>
      <c r="C341" s="1776" t="s">
        <v>2791</v>
      </c>
      <c r="D341" s="1776" t="s">
        <v>2792</v>
      </c>
      <c r="E341" s="1776" t="s">
        <v>2793</v>
      </c>
      <c r="F341" s="1776" t="s">
        <v>2314</v>
      </c>
      <c r="G341" s="1776" t="s">
        <v>22</v>
      </c>
      <c r="H341" s="1776" t="s">
        <v>22</v>
      </c>
      <c r="I341" s="1776" t="s">
        <v>1617</v>
      </c>
    </row>
    <row r="342" spans="1:9" ht="11.25" customHeight="1">
      <c r="A342" s="1776" t="s">
        <v>2244</v>
      </c>
      <c r="B342" s="1776" t="s">
        <v>16</v>
      </c>
      <c r="C342" s="1776" t="s">
        <v>2794</v>
      </c>
      <c r="D342" s="1776" t="s">
        <v>2795</v>
      </c>
      <c r="E342" s="1776" t="s">
        <v>2796</v>
      </c>
      <c r="F342" s="1776" t="s">
        <v>2308</v>
      </c>
      <c r="G342" s="1776" t="s">
        <v>22</v>
      </c>
      <c r="H342" s="1776" t="s">
        <v>22</v>
      </c>
      <c r="I342" s="1776" t="s">
        <v>1617</v>
      </c>
    </row>
    <row r="343" spans="1:9" ht="11.25" customHeight="1">
      <c r="A343" s="1776" t="s">
        <v>2244</v>
      </c>
      <c r="B343" s="1776" t="s">
        <v>16</v>
      </c>
      <c r="C343" s="1776" t="s">
        <v>2797</v>
      </c>
      <c r="D343" s="1776" t="s">
        <v>2798</v>
      </c>
      <c r="E343" s="1776" t="s">
        <v>2799</v>
      </c>
      <c r="F343" s="1776" t="s">
        <v>2258</v>
      </c>
      <c r="G343" s="1776" t="s">
        <v>22</v>
      </c>
      <c r="H343" s="1776" t="s">
        <v>22</v>
      </c>
      <c r="I343"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6"/>
  </cols>
  <sheetData>
    <row r="1" spans="1:7" ht="11.25" customHeight="1">
      <c r="A1" s="311" t="s">
        <v>2800</v>
      </c>
      <c r="B1" s="4" t="s">
        <v>2801</v>
      </c>
      <c r="C1" s="4" t="s">
        <v>2802</v>
      </c>
      <c r="D1" s="4" t="s">
        <v>2803</v>
      </c>
      <c r="E1" s="3" t="s">
        <v>2804</v>
      </c>
      <c r="F1" s="3" t="s">
        <v>2805</v>
      </c>
      <c r="G1" s="3" t="s">
        <v>2806</v>
      </c>
    </row>
    <row r="2" spans="1:7" ht="11.25" customHeight="1">
      <c r="A2" s="311" t="s">
        <v>16</v>
      </c>
      <c r="B2" t="s">
        <v>2807</v>
      </c>
      <c r="C2" t="s">
        <v>2808</v>
      </c>
      <c r="D2" t="s">
        <v>2807</v>
      </c>
      <c r="E2" t="s">
        <v>2808</v>
      </c>
      <c r="F2" t="s">
        <v>2809</v>
      </c>
      <c r="G2" t="s">
        <v>108</v>
      </c>
    </row>
    <row r="3" spans="1:7" ht="11.25" customHeight="1">
      <c r="A3" s="311" t="s">
        <v>16</v>
      </c>
      <c r="B3" t="s">
        <v>2810</v>
      </c>
      <c r="C3" t="s">
        <v>2811</v>
      </c>
      <c r="D3" t="s">
        <v>2810</v>
      </c>
      <c r="E3" t="s">
        <v>2811</v>
      </c>
      <c r="F3" t="s">
        <v>2809</v>
      </c>
      <c r="G3" t="s">
        <v>109</v>
      </c>
    </row>
    <row r="4" spans="1:7" ht="11.25" customHeight="1">
      <c r="A4" s="311" t="s">
        <v>16</v>
      </c>
      <c r="B4" t="s">
        <v>2812</v>
      </c>
      <c r="C4" t="s">
        <v>2813</v>
      </c>
      <c r="D4" t="s">
        <v>2812</v>
      </c>
      <c r="E4" t="s">
        <v>2813</v>
      </c>
      <c r="F4" t="s">
        <v>2809</v>
      </c>
      <c r="G4" t="s">
        <v>89</v>
      </c>
    </row>
    <row r="5" spans="1:7" ht="11.25" customHeight="1">
      <c r="A5" s="311" t="s">
        <v>16</v>
      </c>
      <c r="B5" t="s">
        <v>2814</v>
      </c>
      <c r="C5" t="s">
        <v>2815</v>
      </c>
      <c r="D5" t="s">
        <v>2814</v>
      </c>
      <c r="E5" t="s">
        <v>2815</v>
      </c>
      <c r="F5" t="s">
        <v>2809</v>
      </c>
      <c r="G5" t="s">
        <v>90</v>
      </c>
    </row>
    <row r="6" spans="1:7" ht="11.25" customHeight="1">
      <c r="A6" s="311" t="s">
        <v>16</v>
      </c>
      <c r="B6" t="s">
        <v>2816</v>
      </c>
      <c r="C6" t="s">
        <v>2817</v>
      </c>
      <c r="D6" t="s">
        <v>2816</v>
      </c>
      <c r="E6" t="s">
        <v>2817</v>
      </c>
      <c r="F6" t="s">
        <v>2818</v>
      </c>
      <c r="G6" t="s">
        <v>110</v>
      </c>
    </row>
    <row r="7" spans="1:7" ht="11.25" customHeight="1">
      <c r="A7" s="311" t="s">
        <v>16</v>
      </c>
      <c r="B7" t="s">
        <v>2819</v>
      </c>
      <c r="C7" t="s">
        <v>2820</v>
      </c>
      <c r="D7" t="s">
        <v>2819</v>
      </c>
      <c r="E7" t="s">
        <v>2820</v>
      </c>
      <c r="F7" t="s">
        <v>2818</v>
      </c>
      <c r="G7" t="s">
        <v>91</v>
      </c>
    </row>
    <row r="8" spans="1:7" ht="11.25" customHeight="1">
      <c r="A8" s="311" t="s">
        <v>16</v>
      </c>
      <c r="B8" t="s">
        <v>2821</v>
      </c>
      <c r="C8" t="s">
        <v>2822</v>
      </c>
      <c r="D8" t="s">
        <v>2821</v>
      </c>
      <c r="E8" t="s">
        <v>2822</v>
      </c>
      <c r="F8" t="s">
        <v>2818</v>
      </c>
      <c r="G8" t="s">
        <v>92</v>
      </c>
    </row>
    <row r="9" spans="1:7" ht="11.25" customHeight="1">
      <c r="A9" s="311" t="s">
        <v>16</v>
      </c>
      <c r="B9" t="s">
        <v>2823</v>
      </c>
      <c r="C9" t="s">
        <v>2824</v>
      </c>
      <c r="D9" t="s">
        <v>2823</v>
      </c>
      <c r="E9" t="s">
        <v>2824</v>
      </c>
      <c r="F9" t="s">
        <v>2818</v>
      </c>
      <c r="G9" t="s">
        <v>111</v>
      </c>
    </row>
    <row r="10" spans="1:7" ht="11.25" customHeight="1">
      <c r="A10" s="311" t="s">
        <v>16</v>
      </c>
      <c r="B10" t="s">
        <v>2825</v>
      </c>
      <c r="C10" t="s">
        <v>2826</v>
      </c>
      <c r="D10" t="s">
        <v>2825</v>
      </c>
      <c r="E10" t="s">
        <v>2826</v>
      </c>
      <c r="F10" t="s">
        <v>2818</v>
      </c>
      <c r="G10" t="s">
        <v>148</v>
      </c>
    </row>
    <row r="11" spans="1:7" ht="11.25" customHeight="1">
      <c r="A11" s="311" t="s">
        <v>16</v>
      </c>
      <c r="B11" t="s">
        <v>2827</v>
      </c>
      <c r="C11" t="s">
        <v>2828</v>
      </c>
      <c r="D11" t="s">
        <v>2827</v>
      </c>
      <c r="E11" t="s">
        <v>2828</v>
      </c>
      <c r="F11" t="s">
        <v>2809</v>
      </c>
      <c r="G11" t="s">
        <v>149</v>
      </c>
    </row>
    <row r="12" spans="1:7" ht="11.25" customHeight="1">
      <c r="A12" s="311" t="s">
        <v>16</v>
      </c>
      <c r="B12" t="s">
        <v>2829</v>
      </c>
      <c r="C12" t="s">
        <v>2830</v>
      </c>
      <c r="D12" t="s">
        <v>2829</v>
      </c>
      <c r="E12" t="s">
        <v>2830</v>
      </c>
      <c r="F12" t="s">
        <v>2809</v>
      </c>
      <c r="G12" t="s">
        <v>150</v>
      </c>
    </row>
    <row r="13" spans="1:7" ht="11.25" customHeight="1">
      <c r="A13" s="311" t="s">
        <v>16</v>
      </c>
      <c r="B13" t="s">
        <v>2831</v>
      </c>
      <c r="C13" t="s">
        <v>2832</v>
      </c>
      <c r="D13" t="s">
        <v>2831</v>
      </c>
      <c r="E13" t="s">
        <v>2832</v>
      </c>
      <c r="F13" t="s">
        <v>2809</v>
      </c>
      <c r="G13" t="s">
        <v>151</v>
      </c>
    </row>
    <row r="14" spans="1:7" ht="11.25" customHeight="1">
      <c r="A14" s="311" t="s">
        <v>16</v>
      </c>
      <c r="B14" t="s">
        <v>2833</v>
      </c>
      <c r="C14" t="s">
        <v>2834</v>
      </c>
      <c r="D14" t="s">
        <v>2833</v>
      </c>
      <c r="E14" t="s">
        <v>2834</v>
      </c>
      <c r="F14" t="s">
        <v>2809</v>
      </c>
      <c r="G14" t="s">
        <v>152</v>
      </c>
    </row>
    <row r="15" spans="1:7" ht="11.25" customHeight="1">
      <c r="A15" s="311" t="s">
        <v>16</v>
      </c>
      <c r="B15" t="s">
        <v>2835</v>
      </c>
      <c r="C15" t="s">
        <v>2836</v>
      </c>
      <c r="D15" t="s">
        <v>2835</v>
      </c>
      <c r="E15" t="s">
        <v>2836</v>
      </c>
      <c r="F15" t="s">
        <v>2809</v>
      </c>
      <c r="G15" t="s">
        <v>153</v>
      </c>
    </row>
    <row r="16" spans="1:7" ht="11.25" customHeight="1">
      <c r="A16" s="311" t="s">
        <v>16</v>
      </c>
      <c r="B16" t="s">
        <v>2837</v>
      </c>
      <c r="C16" t="s">
        <v>2838</v>
      </c>
      <c r="D16" t="s">
        <v>2837</v>
      </c>
      <c r="E16" t="s">
        <v>2838</v>
      </c>
      <c r="F16" t="s">
        <v>2809</v>
      </c>
      <c r="G16" t="s">
        <v>1461</v>
      </c>
    </row>
    <row r="17" spans="1:7" ht="11.25" customHeight="1">
      <c r="A17" s="311" t="s">
        <v>16</v>
      </c>
      <c r="B17" t="s">
        <v>2839</v>
      </c>
      <c r="C17" t="s">
        <v>2840</v>
      </c>
      <c r="D17" t="s">
        <v>2839</v>
      </c>
      <c r="E17" t="s">
        <v>2840</v>
      </c>
      <c r="F17" t="s">
        <v>2809</v>
      </c>
      <c r="G17" t="s">
        <v>1467</v>
      </c>
    </row>
    <row r="18" spans="1:7" ht="11.25" customHeight="1">
      <c r="A18" s="311" t="s">
        <v>16</v>
      </c>
      <c r="B18" t="s">
        <v>99</v>
      </c>
      <c r="C18" t="s">
        <v>100</v>
      </c>
      <c r="D18" t="s">
        <v>99</v>
      </c>
      <c r="E18" t="s">
        <v>100</v>
      </c>
      <c r="F18" t="s">
        <v>2809</v>
      </c>
      <c r="G18" t="s">
        <v>98</v>
      </c>
    </row>
    <row r="19" spans="1:7" ht="11.25" customHeight="1">
      <c r="A19" s="311" t="s">
        <v>16</v>
      </c>
      <c r="B19" t="s">
        <v>2841</v>
      </c>
      <c r="C19" t="s">
        <v>2842</v>
      </c>
      <c r="D19" t="s">
        <v>2841</v>
      </c>
      <c r="E19" t="s">
        <v>2842</v>
      </c>
      <c r="F19" t="s">
        <v>2809</v>
      </c>
      <c r="G19" t="s">
        <v>1492</v>
      </c>
    </row>
    <row r="20" spans="1:7" ht="11.25" customHeight="1">
      <c r="A20" s="311" t="s">
        <v>16</v>
      </c>
      <c r="B20" t="s">
        <v>2843</v>
      </c>
      <c r="C20" t="s">
        <v>2844</v>
      </c>
      <c r="D20" t="s">
        <v>2843</v>
      </c>
      <c r="E20" t="s">
        <v>2844</v>
      </c>
      <c r="F20" t="s">
        <v>2809</v>
      </c>
      <c r="G20" t="s">
        <v>1504</v>
      </c>
    </row>
    <row r="21" spans="1:7" ht="11.25" customHeight="1">
      <c r="A21" s="311" t="s">
        <v>16</v>
      </c>
      <c r="B21" t="s">
        <v>2845</v>
      </c>
      <c r="C21" t="s">
        <v>2846</v>
      </c>
      <c r="D21" t="s">
        <v>2845</v>
      </c>
      <c r="E21" t="s">
        <v>2846</v>
      </c>
      <c r="F21" t="s">
        <v>2809</v>
      </c>
      <c r="G21" t="s">
        <v>1513</v>
      </c>
    </row>
    <row r="22" spans="1:7" ht="11.25" customHeight="1">
      <c r="A22" s="311" t="s">
        <v>16</v>
      </c>
      <c r="B22" t="s">
        <v>2847</v>
      </c>
      <c r="C22" t="s">
        <v>2848</v>
      </c>
      <c r="D22" t="s">
        <v>2847</v>
      </c>
      <c r="E22" t="s">
        <v>2848</v>
      </c>
      <c r="F22" t="s">
        <v>2809</v>
      </c>
      <c r="G22" t="s">
        <v>1529</v>
      </c>
    </row>
    <row r="23" spans="1:7" ht="11.25" customHeight="1">
      <c r="A23" s="311" t="s">
        <v>16</v>
      </c>
      <c r="B23" t="s">
        <v>2849</v>
      </c>
      <c r="C23" t="s">
        <v>2850</v>
      </c>
      <c r="D23" t="s">
        <v>2849</v>
      </c>
      <c r="E23" t="s">
        <v>2850</v>
      </c>
      <c r="F23" t="s">
        <v>2809</v>
      </c>
      <c r="G23" t="s">
        <v>1536</v>
      </c>
    </row>
    <row r="24" spans="1:7" ht="11.25" customHeight="1">
      <c r="A24" s="311" t="s">
        <v>16</v>
      </c>
      <c r="B24" t="s">
        <v>2851</v>
      </c>
      <c r="C24" t="s">
        <v>2852</v>
      </c>
      <c r="D24" t="s">
        <v>2851</v>
      </c>
      <c r="E24" t="s">
        <v>2852</v>
      </c>
      <c r="F24" t="s">
        <v>2809</v>
      </c>
      <c r="G24" t="s">
        <v>1544</v>
      </c>
    </row>
    <row r="25" spans="1:7" ht="11.25" customHeight="1">
      <c r="A25" s="311" t="s">
        <v>16</v>
      </c>
      <c r="B25" t="s">
        <v>2853</v>
      </c>
      <c r="C25" t="s">
        <v>2854</v>
      </c>
      <c r="D25" t="s">
        <v>2853</v>
      </c>
      <c r="E25" t="s">
        <v>2854</v>
      </c>
      <c r="F25" t="s">
        <v>2809</v>
      </c>
      <c r="G25" t="s">
        <v>1551</v>
      </c>
    </row>
    <row r="26" spans="1:7" ht="11.25" customHeight="1">
      <c r="A26" s="311" t="s">
        <v>16</v>
      </c>
      <c r="B26" t="s">
        <v>2855</v>
      </c>
      <c r="C26" t="s">
        <v>2856</v>
      </c>
      <c r="D26" t="s">
        <v>2855</v>
      </c>
      <c r="E26" t="s">
        <v>2856</v>
      </c>
      <c r="F26" t="s">
        <v>2809</v>
      </c>
      <c r="G26" t="s">
        <v>1555</v>
      </c>
    </row>
    <row r="27" spans="1:7" ht="11.25" customHeight="1">
      <c r="A27" s="311"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2859</v>
      </c>
      <c r="B1" s="767" t="s">
        <v>2860</v>
      </c>
      <c r="C1" s="1087" t="s">
        <v>2861</v>
      </c>
      <c r="D1" s="767" t="s">
        <v>2862</v>
      </c>
      <c r="E1" s="767" t="s">
        <v>2863</v>
      </c>
      <c r="F1" s="1087" t="s">
        <v>2864</v>
      </c>
      <c r="G1" s="1087" t="s">
        <v>2865</v>
      </c>
      <c r="H1" s="1087" t="s">
        <v>2866</v>
      </c>
      <c r="I1" s="1087" t="s">
        <v>2867</v>
      </c>
    </row>
    <row r="2" spans="1:9" ht="11.25" customHeight="1">
      <c r="A2" s="1619" t="s">
        <v>108</v>
      </c>
      <c r="B2" s="1619" t="s">
        <v>2868</v>
      </c>
      <c r="C2" s="1619" t="s">
        <v>22</v>
      </c>
      <c r="D2" s="1619" t="s">
        <v>2869</v>
      </c>
      <c r="E2" s="1619" t="s">
        <v>2870</v>
      </c>
      <c r="F2" s="1619" t="s">
        <v>22</v>
      </c>
      <c r="G2" s="1619" t="s">
        <v>22</v>
      </c>
      <c r="H2" s="1619" t="s">
        <v>22</v>
      </c>
      <c r="I2" s="1619" t="s">
        <v>22</v>
      </c>
    </row>
    <row r="3" spans="1:9" ht="11.25" customHeight="1">
      <c r="A3" s="1619" t="s">
        <v>109</v>
      </c>
      <c r="B3" s="1619" t="s">
        <v>2871</v>
      </c>
      <c r="C3" s="1619" t="s">
        <v>22</v>
      </c>
      <c r="D3" s="1619" t="s">
        <v>2872</v>
      </c>
      <c r="E3" s="1619" t="s">
        <v>2870</v>
      </c>
      <c r="F3" s="1619" t="s">
        <v>22</v>
      </c>
      <c r="G3" s="1619" t="s">
        <v>22</v>
      </c>
      <c r="H3" s="1619" t="s">
        <v>22</v>
      </c>
      <c r="I3" s="1619" t="s">
        <v>22</v>
      </c>
    </row>
    <row r="4" spans="1:9" ht="11.25" customHeight="1">
      <c r="A4" s="1619" t="s">
        <v>89</v>
      </c>
      <c r="B4" s="1619" t="s">
        <v>2873</v>
      </c>
      <c r="C4" s="1619" t="s">
        <v>22</v>
      </c>
      <c r="D4" s="1619" t="s">
        <v>2874</v>
      </c>
      <c r="E4" s="1619" t="s">
        <v>2875</v>
      </c>
      <c r="F4" s="1619" t="s">
        <v>22</v>
      </c>
      <c r="G4" s="1619" t="s">
        <v>22</v>
      </c>
      <c r="H4" s="1619" t="s">
        <v>22</v>
      </c>
      <c r="I4" s="1619" t="s">
        <v>22</v>
      </c>
    </row>
    <row r="5" spans="1:9" ht="11.25" customHeight="1">
      <c r="A5" s="1619" t="s">
        <v>90</v>
      </c>
      <c r="B5" s="1619" t="s">
        <v>2876</v>
      </c>
      <c r="C5" s="1619" t="s">
        <v>22</v>
      </c>
      <c r="D5" s="1619" t="s">
        <v>2877</v>
      </c>
      <c r="E5" s="1619" t="s">
        <v>2870</v>
      </c>
      <c r="F5" s="1619" t="s">
        <v>22</v>
      </c>
      <c r="G5" s="1619" t="s">
        <v>22</v>
      </c>
      <c r="H5" s="1619" t="s">
        <v>22</v>
      </c>
      <c r="I5" s="1619" t="s">
        <v>22</v>
      </c>
    </row>
    <row r="6" spans="1:9" ht="11.25" customHeight="1">
      <c r="A6" s="1619" t="s">
        <v>110</v>
      </c>
      <c r="B6" s="1619" t="s">
        <v>2878</v>
      </c>
      <c r="C6" s="1619" t="s">
        <v>22</v>
      </c>
      <c r="D6" s="1619" t="s">
        <v>2869</v>
      </c>
      <c r="E6" s="1619" t="s">
        <v>2879</v>
      </c>
      <c r="F6" s="1619" t="s">
        <v>22</v>
      </c>
      <c r="G6" s="1619" t="s">
        <v>22</v>
      </c>
      <c r="H6" s="1619" t="s">
        <v>22</v>
      </c>
      <c r="I6" s="1619" t="s">
        <v>22</v>
      </c>
    </row>
    <row r="7" spans="1:9" ht="11.25" customHeight="1">
      <c r="A7" s="1619" t="s">
        <v>91</v>
      </c>
      <c r="B7" s="1619" t="s">
        <v>2880</v>
      </c>
      <c r="C7" s="1619" t="s">
        <v>22</v>
      </c>
      <c r="D7" s="1619" t="s">
        <v>2869</v>
      </c>
      <c r="E7" s="1619" t="s">
        <v>2881</v>
      </c>
      <c r="F7" s="1619" t="s">
        <v>22</v>
      </c>
      <c r="G7" s="1619" t="s">
        <v>22</v>
      </c>
      <c r="H7" s="1619" t="s">
        <v>22</v>
      </c>
      <c r="I7"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2882</v>
      </c>
    </row>
    <row r="2" spans="1:2" ht="11.25" customHeight="1">
      <c r="A2" s="121" t="s">
        <v>97</v>
      </c>
      <c r="B2" s="121" t="s">
        <v>2883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2884</v>
      </c>
      <c r="B1" s="767" t="s">
        <v>2885</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2884</v>
      </c>
      <c r="B1" s="767" t="s">
        <v>2886</v>
      </c>
    </row>
    <row r="2" spans="1:2" ht="11.25" customHeight="1">
      <c r="A2" s="767" t="s">
        <v>2887</v>
      </c>
      <c r="B2" s="767" t="s">
        <v>1499</v>
      </c>
    </row>
    <row r="3" spans="1:2" ht="11.25" customHeight="1">
      <c r="A3" s="767" t="s">
        <v>2888</v>
      </c>
      <c r="B3" s="767" t="s">
        <v>1509</v>
      </c>
    </row>
    <row r="4" spans="1:2" ht="11.25" customHeight="1">
      <c r="A4" s="767" t="s">
        <v>2889</v>
      </c>
      <c r="B4" s="767" t="s">
        <v>1518</v>
      </c>
    </row>
    <row r="5" spans="1:2" ht="11.25" customHeight="1">
      <c r="A5" s="767" t="s">
        <v>2890</v>
      </c>
      <c r="B5" s="767" t="s">
        <v>1527</v>
      </c>
    </row>
    <row r="6" spans="1:2" ht="11.25" customHeight="1">
      <c r="A6" s="767" t="s">
        <v>2891</v>
      </c>
      <c r="B6" s="767" t="s">
        <v>1533</v>
      </c>
    </row>
    <row r="7" spans="1:2" ht="11.25" customHeight="1">
      <c r="A7" s="767" t="s">
        <v>2892</v>
      </c>
      <c r="B7" s="767" t="s">
        <v>1541</v>
      </c>
    </row>
    <row r="8" spans="1:2" ht="11.25" customHeight="1">
      <c r="A8" s="767" t="s">
        <v>117</v>
      </c>
      <c r="B8"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1" t="s">
        <v>2800</v>
      </c>
      <c r="B1" s="311" t="s">
        <v>2801</v>
      </c>
      <c r="C1" s="311" t="s">
        <v>2802</v>
      </c>
      <c r="D1" s="311" t="s">
        <v>2803</v>
      </c>
      <c r="E1" t="s">
        <v>2804</v>
      </c>
      <c r="F1" t="s">
        <v>2805</v>
      </c>
      <c r="G1" t="s">
        <v>2806</v>
      </c>
    </row>
    <row r="2" spans="1:7" ht="11.25" customHeight="1">
      <c r="A2" t="s">
        <v>16</v>
      </c>
      <c r="B2" t="s">
        <v>2807</v>
      </c>
      <c r="C2" t="s">
        <v>2808</v>
      </c>
      <c r="D2" t="s">
        <v>2807</v>
      </c>
      <c r="E2" t="s">
        <v>2808</v>
      </c>
      <c r="F2" t="s">
        <v>2809</v>
      </c>
      <c r="G2" t="s">
        <v>108</v>
      </c>
    </row>
    <row r="3" spans="1:7" ht="11.25" customHeight="1">
      <c r="A3" t="s">
        <v>16</v>
      </c>
      <c r="B3" t="s">
        <v>2810</v>
      </c>
      <c r="C3" t="s">
        <v>2811</v>
      </c>
      <c r="D3" t="s">
        <v>2810</v>
      </c>
      <c r="E3" t="s">
        <v>2811</v>
      </c>
      <c r="F3" t="s">
        <v>2809</v>
      </c>
      <c r="G3" t="s">
        <v>109</v>
      </c>
    </row>
    <row r="4" spans="1:7" ht="11.25" customHeight="1">
      <c r="A4" t="s">
        <v>16</v>
      </c>
      <c r="B4" t="s">
        <v>2812</v>
      </c>
      <c r="C4" t="s">
        <v>2813</v>
      </c>
      <c r="D4" t="s">
        <v>2812</v>
      </c>
      <c r="E4" t="s">
        <v>2813</v>
      </c>
      <c r="F4" t="s">
        <v>2809</v>
      </c>
      <c r="G4" t="s">
        <v>89</v>
      </c>
    </row>
    <row r="5" spans="1:7" ht="11.25" customHeight="1">
      <c r="A5" t="s">
        <v>16</v>
      </c>
      <c r="B5" t="s">
        <v>2814</v>
      </c>
      <c r="C5" t="s">
        <v>2815</v>
      </c>
      <c r="D5" t="s">
        <v>2814</v>
      </c>
      <c r="E5" t="s">
        <v>2815</v>
      </c>
      <c r="F5" t="s">
        <v>2809</v>
      </c>
      <c r="G5" t="s">
        <v>90</v>
      </c>
    </row>
    <row r="6" spans="1:7" ht="11.25" customHeight="1">
      <c r="A6" t="s">
        <v>16</v>
      </c>
      <c r="B6" t="s">
        <v>2816</v>
      </c>
      <c r="C6" t="s">
        <v>2817</v>
      </c>
      <c r="D6" t="s">
        <v>2816</v>
      </c>
      <c r="E6" t="s">
        <v>2817</v>
      </c>
      <c r="F6" t="s">
        <v>2818</v>
      </c>
      <c r="G6" t="s">
        <v>110</v>
      </c>
    </row>
    <row r="7" spans="1:7" ht="11.25" customHeight="1">
      <c r="A7" t="s">
        <v>16</v>
      </c>
      <c r="B7" t="s">
        <v>2819</v>
      </c>
      <c r="C7" t="s">
        <v>2820</v>
      </c>
      <c r="D7" t="s">
        <v>2819</v>
      </c>
      <c r="E7" t="s">
        <v>2820</v>
      </c>
      <c r="F7" t="s">
        <v>2818</v>
      </c>
      <c r="G7" t="s">
        <v>91</v>
      </c>
    </row>
    <row r="8" spans="1:7" ht="11.25" customHeight="1">
      <c r="A8" t="s">
        <v>16</v>
      </c>
      <c r="B8" t="s">
        <v>2821</v>
      </c>
      <c r="C8" t="s">
        <v>2822</v>
      </c>
      <c r="D8" t="s">
        <v>2821</v>
      </c>
      <c r="E8" t="s">
        <v>2822</v>
      </c>
      <c r="F8" t="s">
        <v>2818</v>
      </c>
      <c r="G8" t="s">
        <v>92</v>
      </c>
    </row>
    <row r="9" spans="1:7" ht="11.25" customHeight="1">
      <c r="A9" t="s">
        <v>16</v>
      </c>
      <c r="B9" t="s">
        <v>2823</v>
      </c>
      <c r="C9" t="s">
        <v>2824</v>
      </c>
      <c r="D9" t="s">
        <v>2823</v>
      </c>
      <c r="E9" t="s">
        <v>2824</v>
      </c>
      <c r="F9" t="s">
        <v>2818</v>
      </c>
      <c r="G9" t="s">
        <v>111</v>
      </c>
    </row>
    <row r="10" spans="1:7" ht="11.25" customHeight="1">
      <c r="A10" t="s">
        <v>16</v>
      </c>
      <c r="B10" t="s">
        <v>2825</v>
      </c>
      <c r="C10" t="s">
        <v>2826</v>
      </c>
      <c r="D10" t="s">
        <v>2825</v>
      </c>
      <c r="E10" t="s">
        <v>2826</v>
      </c>
      <c r="F10" t="s">
        <v>2818</v>
      </c>
      <c r="G10" t="s">
        <v>148</v>
      </c>
    </row>
    <row r="11" spans="1:7" ht="11.25" customHeight="1">
      <c r="A11" t="s">
        <v>16</v>
      </c>
      <c r="B11" t="s">
        <v>2827</v>
      </c>
      <c r="C11" t="s">
        <v>2828</v>
      </c>
      <c r="D11" t="s">
        <v>2827</v>
      </c>
      <c r="E11" t="s">
        <v>2828</v>
      </c>
      <c r="F11" t="s">
        <v>2809</v>
      </c>
      <c r="G11" t="s">
        <v>149</v>
      </c>
    </row>
    <row r="12" spans="1:7" ht="11.25" customHeight="1">
      <c r="A12" t="s">
        <v>16</v>
      </c>
      <c r="B12" t="s">
        <v>2829</v>
      </c>
      <c r="C12" t="s">
        <v>2830</v>
      </c>
      <c r="D12" t="s">
        <v>2829</v>
      </c>
      <c r="E12" t="s">
        <v>2830</v>
      </c>
      <c r="F12" t="s">
        <v>2809</v>
      </c>
      <c r="G12" t="s">
        <v>150</v>
      </c>
    </row>
    <row r="13" spans="1:7" ht="11.25" customHeight="1">
      <c r="A13" t="s">
        <v>16</v>
      </c>
      <c r="B13" t="s">
        <v>2831</v>
      </c>
      <c r="C13" t="s">
        <v>2832</v>
      </c>
      <c r="D13" t="s">
        <v>2831</v>
      </c>
      <c r="E13" t="s">
        <v>2832</v>
      </c>
      <c r="F13" t="s">
        <v>2809</v>
      </c>
      <c r="G13" t="s">
        <v>151</v>
      </c>
    </row>
    <row r="14" spans="1:7" ht="11.25" customHeight="1">
      <c r="A14" t="s">
        <v>16</v>
      </c>
      <c r="B14" t="s">
        <v>2833</v>
      </c>
      <c r="C14" t="s">
        <v>2834</v>
      </c>
      <c r="D14" t="s">
        <v>2833</v>
      </c>
      <c r="E14" t="s">
        <v>2834</v>
      </c>
      <c r="F14" t="s">
        <v>2809</v>
      </c>
      <c r="G14" t="s">
        <v>152</v>
      </c>
    </row>
    <row r="15" spans="1:7" ht="11.25" customHeight="1">
      <c r="A15" t="s">
        <v>16</v>
      </c>
      <c r="B15" t="s">
        <v>2835</v>
      </c>
      <c r="C15" t="s">
        <v>2836</v>
      </c>
      <c r="D15" t="s">
        <v>2835</v>
      </c>
      <c r="E15" t="s">
        <v>2836</v>
      </c>
      <c r="F15" t="s">
        <v>2809</v>
      </c>
      <c r="G15" t="s">
        <v>153</v>
      </c>
    </row>
    <row r="16" spans="1:7" ht="11.25" customHeight="1">
      <c r="A16" t="s">
        <v>16</v>
      </c>
      <c r="B16" t="s">
        <v>2837</v>
      </c>
      <c r="C16" t="s">
        <v>2838</v>
      </c>
      <c r="D16" t="s">
        <v>2837</v>
      </c>
      <c r="E16" t="s">
        <v>2838</v>
      </c>
      <c r="F16" t="s">
        <v>2809</v>
      </c>
      <c r="G16" t="s">
        <v>1461</v>
      </c>
    </row>
    <row r="17" spans="1:7" ht="11.25" customHeight="1">
      <c r="A17" t="s">
        <v>16</v>
      </c>
      <c r="B17" t="s">
        <v>2839</v>
      </c>
      <c r="C17" t="s">
        <v>2840</v>
      </c>
      <c r="D17" t="s">
        <v>2839</v>
      </c>
      <c r="E17" t="s">
        <v>2840</v>
      </c>
      <c r="F17" t="s">
        <v>2809</v>
      </c>
      <c r="G17" t="s">
        <v>1467</v>
      </c>
    </row>
    <row r="18" spans="1:7" ht="11.25" customHeight="1">
      <c r="A18" t="s">
        <v>16</v>
      </c>
      <c r="B18" t="s">
        <v>99</v>
      </c>
      <c r="C18" t="s">
        <v>100</v>
      </c>
      <c r="D18" t="s">
        <v>99</v>
      </c>
      <c r="E18" t="s">
        <v>100</v>
      </c>
      <c r="F18" t="s">
        <v>2809</v>
      </c>
      <c r="G18" t="s">
        <v>98</v>
      </c>
    </row>
    <row r="19" spans="1:7" ht="11.25" customHeight="1">
      <c r="A19" t="s">
        <v>16</v>
      </c>
      <c r="B19" t="s">
        <v>2841</v>
      </c>
      <c r="C19" t="s">
        <v>2842</v>
      </c>
      <c r="D19" t="s">
        <v>2841</v>
      </c>
      <c r="E19" t="s">
        <v>2842</v>
      </c>
      <c r="F19" t="s">
        <v>2809</v>
      </c>
      <c r="G19" t="s">
        <v>1492</v>
      </c>
    </row>
    <row r="20" spans="1:7" ht="11.25" customHeight="1">
      <c r="A20" t="s">
        <v>16</v>
      </c>
      <c r="B20" t="s">
        <v>2843</v>
      </c>
      <c r="C20" t="s">
        <v>2844</v>
      </c>
      <c r="D20" t="s">
        <v>2843</v>
      </c>
      <c r="E20" t="s">
        <v>2844</v>
      </c>
      <c r="F20" t="s">
        <v>2809</v>
      </c>
      <c r="G20" t="s">
        <v>1504</v>
      </c>
    </row>
    <row r="21" spans="1:7" ht="11.25" customHeight="1">
      <c r="A21" t="s">
        <v>16</v>
      </c>
      <c r="B21" t="s">
        <v>2845</v>
      </c>
      <c r="C21" t="s">
        <v>2846</v>
      </c>
      <c r="D21" t="s">
        <v>2845</v>
      </c>
      <c r="E21" t="s">
        <v>2846</v>
      </c>
      <c r="F21" t="s">
        <v>2809</v>
      </c>
      <c r="G21" t="s">
        <v>1513</v>
      </c>
    </row>
    <row r="22" spans="1:7" ht="11.25" customHeight="1">
      <c r="A22" t="s">
        <v>16</v>
      </c>
      <c r="B22" t="s">
        <v>2847</v>
      </c>
      <c r="C22" t="s">
        <v>2848</v>
      </c>
      <c r="D22" t="s">
        <v>2847</v>
      </c>
      <c r="E22" t="s">
        <v>2848</v>
      </c>
      <c r="F22" t="s">
        <v>2809</v>
      </c>
      <c r="G22" t="s">
        <v>1529</v>
      </c>
    </row>
    <row r="23" spans="1:7" ht="11.25" customHeight="1">
      <c r="A23" t="s">
        <v>16</v>
      </c>
      <c r="B23" t="s">
        <v>2849</v>
      </c>
      <c r="C23" t="s">
        <v>2850</v>
      </c>
      <c r="D23" t="s">
        <v>2849</v>
      </c>
      <c r="E23" t="s">
        <v>2850</v>
      </c>
      <c r="F23" t="s">
        <v>2809</v>
      </c>
      <c r="G23" t="s">
        <v>1536</v>
      </c>
    </row>
    <row r="24" spans="1:7" ht="11.25" customHeight="1">
      <c r="A24" t="s">
        <v>16</v>
      </c>
      <c r="B24" t="s">
        <v>2851</v>
      </c>
      <c r="C24" t="s">
        <v>2852</v>
      </c>
      <c r="D24" t="s">
        <v>2851</v>
      </c>
      <c r="E24" t="s">
        <v>2852</v>
      </c>
      <c r="F24" t="s">
        <v>2809</v>
      </c>
      <c r="G24" t="s">
        <v>1544</v>
      </c>
    </row>
    <row r="25" spans="1:7" ht="11.25" customHeight="1">
      <c r="A25" t="s">
        <v>16</v>
      </c>
      <c r="B25" t="s">
        <v>2853</v>
      </c>
      <c r="C25" t="s">
        <v>2854</v>
      </c>
      <c r="D25" t="s">
        <v>2853</v>
      </c>
      <c r="E25" t="s">
        <v>2854</v>
      </c>
      <c r="F25" t="s">
        <v>2809</v>
      </c>
      <c r="G25" t="s">
        <v>1551</v>
      </c>
    </row>
    <row r="26" spans="1:7" ht="11.25" customHeight="1">
      <c r="A26" t="s">
        <v>16</v>
      </c>
      <c r="B26" t="s">
        <v>2855</v>
      </c>
      <c r="C26" t="s">
        <v>2856</v>
      </c>
      <c r="D26" t="s">
        <v>2855</v>
      </c>
      <c r="E26" t="s">
        <v>2856</v>
      </c>
      <c r="F26" t="s">
        <v>2809</v>
      </c>
      <c r="G26" t="s">
        <v>1555</v>
      </c>
    </row>
    <row r="27" spans="1:7" ht="11.25" customHeight="1">
      <c r="A27"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2893</v>
      </c>
      <c r="B1" s="767" t="s">
        <v>2894</v>
      </c>
      <c r="C1" s="767" t="s">
        <v>1163</v>
      </c>
    </row>
    <row r="2" spans="1:3" ht="11.25" customHeight="1">
      <c r="A2" s="767">
        <v>4189678</v>
      </c>
      <c r="B2" s="767" t="s">
        <v>2895</v>
      </c>
      <c r="C2" s="767" t="s">
        <v>2896</v>
      </c>
    </row>
    <row r="3" spans="1:3" ht="11.25" customHeight="1">
      <c r="A3" s="767">
        <v>4190415</v>
      </c>
      <c r="B3" s="767" t="s">
        <v>2897</v>
      </c>
      <c r="C3" s="767" t="s">
        <v>2896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2898</v>
      </c>
      <c r="B1" s="101" t="s">
        <v>2899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2900</v>
      </c>
      <c r="B1" t="b">
        <v>1</v>
      </c>
    </row>
    <row r="2" spans="1:2" ht="11.25" customHeight="1">
      <c r="A2" t="s">
        <v>2901</v>
      </c>
      <c r="B2" t="b">
        <v>0</v>
      </c>
    </row>
    <row r="3" spans="1:2" ht="11.25" customHeight="1">
      <c r="A3" t="s">
        <v>2902</v>
      </c>
      <c r="B3" t="b">
        <v>0</v>
      </c>
    </row>
    <row r="4" spans="1:2" ht="11.25" customHeight="1">
      <c r="A4" t="s">
        <v>2903</v>
      </c>
      <c r="B4" t="b">
        <v>1</v>
      </c>
    </row>
    <row r="5" spans="1:2" ht="11.25" customHeight="1">
      <c r="A5" t="s">
        <v>2904</v>
      </c>
      <c r="B5" t="b">
        <v>0</v>
      </c>
    </row>
    <row r="6" spans="1:2" ht="11.25" customHeight="1">
      <c r="A6" t="s">
        <v>2905</v>
      </c>
      <c r="B6" t="b">
        <v>0</v>
      </c>
    </row>
    <row r="7" spans="1:2" ht="11.25" customHeight="1">
      <c r="A7" t="s">
        <v>2906</v>
      </c>
      <c r="B7" t="b">
        <v>0</v>
      </c>
    </row>
    <row r="8" spans="1:2" ht="11.25" customHeight="1">
      <c r="A8" t="s">
        <v>2907</v>
      </c>
      <c r="B8" t="b">
        <v>0</v>
      </c>
    </row>
    <row r="9" spans="1:2" ht="11.25" customHeight="1">
      <c r="A9" t="s">
        <v>2908</v>
      </c>
      <c r="B9" t="b">
        <v>0</v>
      </c>
    </row>
    <row r="10" spans="1:2" ht="11.25" customHeight="1">
      <c r="A10" t="s">
        <v>2909</v>
      </c>
      <c r="B10" t="b">
        <v>0</v>
      </c>
    </row>
    <row r="11" spans="1:2" ht="11.25" customHeight="1">
      <c r="A11" t="s">
        <v>2910</v>
      </c>
      <c r="B11" t="b">
        <v>1</v>
      </c>
    </row>
    <row r="12" spans="1:2" ht="11.25" customHeight="1">
      <c r="A12" t="s">
        <v>2911</v>
      </c>
      <c r="B12" t="b">
        <v>0</v>
      </c>
    </row>
    <row r="13" spans="1:2" ht="11.25" customHeight="1">
      <c r="A13" t="s">
        <v>2912</v>
      </c>
      <c r="B13" t="b">
        <v>0</v>
      </c>
    </row>
    <row r="14" spans="1:2" ht="11.25" customHeight="1">
      <c r="A14" t="s">
        <v>2913</v>
      </c>
      <c r="B14" t="b">
        <v>0</v>
      </c>
    </row>
    <row r="15" spans="1:2" ht="11.25" customHeight="1">
      <c r="A15" t="s">
        <v>2914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2915</v>
      </c>
      <c r="B1" s="7" t="s">
        <v>2916</v>
      </c>
    </row>
    <row r="2" spans="1:2" ht="11.25" customHeight="1">
      <c r="A2" s="4" t="s">
        <v>2917</v>
      </c>
      <c r="B2" s="4" t="s">
        <v>2918</v>
      </c>
    </row>
    <row r="3" spans="1:2" ht="11.25" customHeight="1">
      <c r="A3" s="4" t="s">
        <v>2919</v>
      </c>
      <c r="B3" s="4" t="s">
        <v>2920</v>
      </c>
    </row>
    <row r="4" spans="1:2" ht="11.25" customHeight="1">
      <c r="A4" s="4" t="s">
        <v>2921</v>
      </c>
      <c r="B4" s="4" t="s">
        <v>2922</v>
      </c>
    </row>
    <row r="5" spans="1:2" ht="11.25" customHeight="1">
      <c r="A5" s="4" t="s">
        <v>2923</v>
      </c>
      <c r="B5" s="4" t="s">
        <v>2924</v>
      </c>
    </row>
    <row r="6" spans="1:2" ht="11.25" customHeight="1">
      <c r="A6" s="4" t="s">
        <v>2925</v>
      </c>
      <c r="B6" s="4" t="s">
        <v>2926</v>
      </c>
    </row>
    <row r="7" spans="1:2" ht="11.25" customHeight="1">
      <c r="A7" s="4" t="s">
        <v>2927</v>
      </c>
      <c r="B7" s="4" t="s">
        <v>2928</v>
      </c>
    </row>
    <row r="8" spans="1:2" ht="11.25" customHeight="1">
      <c r="A8" s="4" t="s">
        <v>2929</v>
      </c>
      <c r="B8" s="4" t="s">
        <v>2930</v>
      </c>
    </row>
    <row r="9" spans="1:2" ht="11.25" customHeight="1">
      <c r="A9" s="4" t="s">
        <v>2931</v>
      </c>
      <c r="B9" s="4" t="s">
        <v>2932</v>
      </c>
    </row>
    <row r="10" spans="1:2" ht="11.25" customHeight="1">
      <c r="A10" s="4" t="s">
        <v>2933</v>
      </c>
      <c r="B10" s="4" t="s">
        <v>2934</v>
      </c>
    </row>
    <row r="11" spans="1:2" ht="11.25" customHeight="1">
      <c r="A11" s="4" t="s">
        <v>2935</v>
      </c>
      <c r="B11" s="4" t="s">
        <v>2936</v>
      </c>
    </row>
    <row r="12" spans="1:2" ht="11.25" customHeight="1">
      <c r="A12" s="4" t="s">
        <v>2937</v>
      </c>
      <c r="B12" s="4" t="s">
        <v>2938</v>
      </c>
    </row>
    <row r="13" spans="1:2" ht="11.25" customHeight="1">
      <c r="A13" s="4" t="s">
        <v>2939</v>
      </c>
      <c r="B13" s="4" t="s">
        <v>2940</v>
      </c>
    </row>
    <row r="14" spans="1:2" ht="11.25" customHeight="1">
      <c r="A14" s="4" t="s">
        <v>2941</v>
      </c>
      <c r="B14" s="4" t="s">
        <v>2942</v>
      </c>
    </row>
    <row r="15" spans="1:2" ht="11.25" customHeight="1">
      <c r="A15" s="4" t="s">
        <v>2943</v>
      </c>
      <c r="B15" s="4" t="s">
        <v>2944</v>
      </c>
    </row>
    <row r="16" spans="1:2" ht="11.25" customHeight="1">
      <c r="A16" s="4" t="s">
        <v>2945</v>
      </c>
      <c r="B16" s="4" t="s">
        <v>2946</v>
      </c>
    </row>
    <row r="17" spans="1:2" ht="11.25" customHeight="1">
      <c r="A17" s="4" t="s">
        <v>2947</v>
      </c>
      <c r="B17" s="4" t="s">
        <v>2948</v>
      </c>
    </row>
    <row r="18" spans="1:2" ht="11.25" customHeight="1">
      <c r="A18" s="4" t="s">
        <v>2949</v>
      </c>
      <c r="B18" s="4" t="s">
        <v>2950</v>
      </c>
    </row>
    <row r="19" spans="1:2" ht="11.25" customHeight="1">
      <c r="A19" s="4" t="s">
        <v>2951</v>
      </c>
      <c r="B19" s="4" t="s">
        <v>2952</v>
      </c>
    </row>
    <row r="20" spans="1:2" ht="11.25" customHeight="1">
      <c r="A20" s="4" t="s">
        <v>2953</v>
      </c>
      <c r="B20" s="4" t="s">
        <v>2954</v>
      </c>
    </row>
    <row r="21" spans="1:2" ht="11.25" customHeight="1">
      <c r="A21" s="4" t="s">
        <v>2955</v>
      </c>
      <c r="B21" s="4" t="s">
        <v>2956</v>
      </c>
    </row>
    <row r="22" spans="1:2" ht="11.25" customHeight="1">
      <c r="A22" s="4" t="s">
        <v>2957</v>
      </c>
      <c r="B22" s="4" t="s">
        <v>2958</v>
      </c>
    </row>
    <row r="23" spans="1:2" ht="11.25" customHeight="1">
      <c r="A23" s="4" t="s">
        <v>2959</v>
      </c>
      <c r="B23" s="4" t="s">
        <v>2960</v>
      </c>
    </row>
    <row r="24" spans="1:2" ht="11.25" customHeight="1">
      <c r="A24" s="4" t="s">
        <v>2961</v>
      </c>
      <c r="B24" s="4" t="s">
        <v>2962</v>
      </c>
    </row>
    <row r="25" spans="1:2" ht="11.25" customHeight="1">
      <c r="A25" s="4" t="s">
        <v>2963</v>
      </c>
      <c r="B25" s="4" t="s">
        <v>2964</v>
      </c>
    </row>
    <row r="26" spans="1:2" ht="11.25" customHeight="1">
      <c r="A26" s="4" t="s">
        <v>2965</v>
      </c>
      <c r="B26" s="4" t="s">
        <v>2966</v>
      </c>
    </row>
    <row r="27" spans="1:2" ht="11.25" customHeight="1">
      <c r="A27" s="4" t="s">
        <v>2967</v>
      </c>
      <c r="B27" s="4" t="s">
        <v>2968</v>
      </c>
    </row>
    <row r="28" spans="1:2" ht="11.25" customHeight="1">
      <c r="A28" s="4" t="s">
        <v>2969</v>
      </c>
      <c r="B28" s="4" t="s">
        <v>2970</v>
      </c>
    </row>
    <row r="29" spans="1:2" ht="11.25" customHeight="1">
      <c r="A29" s="4" t="s">
        <v>2971</v>
      </c>
      <c r="B29" s="4" t="s">
        <v>2972</v>
      </c>
    </row>
    <row r="30" spans="1:2" ht="11.25" customHeight="1">
      <c r="A30" s="4" t="s">
        <v>2973</v>
      </c>
      <c r="B30" s="4" t="s">
        <v>2974</v>
      </c>
    </row>
    <row r="31" spans="1:2" ht="11.25" customHeight="1">
      <c r="A31" s="4" t="s">
        <v>2975</v>
      </c>
      <c r="B31" s="4" t="s">
        <v>2976</v>
      </c>
    </row>
    <row r="32" spans="1:2" ht="11.25" customHeight="1">
      <c r="A32" s="4" t="s">
        <v>2977</v>
      </c>
      <c r="B32" s="4" t="s">
        <v>2978</v>
      </c>
    </row>
    <row r="33" spans="1:2" ht="11.25" customHeight="1">
      <c r="A33" s="4" t="s">
        <v>2979</v>
      </c>
      <c r="B33" s="4" t="s">
        <v>2980</v>
      </c>
    </row>
    <row r="34" spans="1:2" ht="11.25" customHeight="1">
      <c r="A34" s="4" t="s">
        <v>2981</v>
      </c>
      <c r="B34" s="4" t="s">
        <v>2982</v>
      </c>
    </row>
    <row r="35" spans="1:2" ht="11.25" customHeight="1">
      <c r="A35" s="4" t="s">
        <v>2983</v>
      </c>
      <c r="B35" s="4" t="s">
        <v>2984</v>
      </c>
    </row>
    <row r="36" spans="1:2" ht="11.25" customHeight="1">
      <c r="A36" s="4" t="s">
        <v>2985</v>
      </c>
      <c r="B36" s="4" t="s">
        <v>2986</v>
      </c>
    </row>
    <row r="37" spans="1:2" ht="11.25" customHeight="1">
      <c r="A37" s="4" t="s">
        <v>2987</v>
      </c>
      <c r="B37" s="4" t="s">
        <v>2988</v>
      </c>
    </row>
    <row r="38" spans="1:2" ht="11.25" customHeight="1">
      <c r="A38" s="4" t="s">
        <v>2989</v>
      </c>
      <c r="B38" s="4" t="s">
        <v>2990</v>
      </c>
    </row>
    <row r="39" spans="1:2" ht="11.25" customHeight="1">
      <c r="A39" s="4" t="s">
        <v>2991</v>
      </c>
      <c r="B39" s="4" t="s">
        <v>2992</v>
      </c>
    </row>
    <row r="40" spans="1:2" ht="11.25" customHeight="1">
      <c r="A40" s="4" t="s">
        <v>2993</v>
      </c>
      <c r="B40" s="4" t="s">
        <v>2994</v>
      </c>
    </row>
    <row r="41" spans="1:2" ht="11.25" customHeight="1">
      <c r="A41" s="4" t="s">
        <v>2995</v>
      </c>
      <c r="B41" s="4" t="s">
        <v>2996</v>
      </c>
    </row>
    <row r="42" spans="1:2" ht="11.25" customHeight="1">
      <c r="A42" s="4" t="s">
        <v>2997</v>
      </c>
      <c r="B42" s="4" t="s">
        <v>2998</v>
      </c>
    </row>
    <row r="43" spans="1:2" ht="11.25" customHeight="1">
      <c r="A43" s="4" t="s">
        <v>2999</v>
      </c>
      <c r="B43" s="4" t="s">
        <v>3000</v>
      </c>
    </row>
    <row r="44" spans="1:2" ht="11.25" customHeight="1">
      <c r="A44" s="4" t="s">
        <v>3001</v>
      </c>
      <c r="B44" s="4" t="s">
        <v>3002</v>
      </c>
    </row>
    <row r="45" spans="1:2" ht="11.25" customHeight="1">
      <c r="A45" s="4" t="s">
        <v>3003</v>
      </c>
      <c r="B45" s="4" t="s">
        <v>3004</v>
      </c>
    </row>
    <row r="46" spans="1:2" ht="11.25" customHeight="1">
      <c r="A46" s="4" t="s">
        <v>3005</v>
      </c>
      <c r="B46" s="4" t="s">
        <v>3006</v>
      </c>
    </row>
    <row r="47" spans="1:2" ht="11.25" customHeight="1">
      <c r="A47" s="4" t="s">
        <v>3007</v>
      </c>
      <c r="B47" s="4" t="s">
        <v>3008</v>
      </c>
    </row>
    <row r="48" spans="1:2" ht="11.25" customHeight="1">
      <c r="A48" s="4" t="s">
        <v>3009</v>
      </c>
      <c r="B48" s="4" t="s">
        <v>3010</v>
      </c>
    </row>
    <row r="49" spans="1:2" ht="11.25" customHeight="1">
      <c r="A49" s="4" t="s">
        <v>3011</v>
      </c>
      <c r="B49" s="4" t="s">
        <v>3012</v>
      </c>
    </row>
    <row r="50" spans="1:2" ht="11.25" customHeight="1">
      <c r="A50" s="4" t="s">
        <v>3013</v>
      </c>
      <c r="B50" s="4" t="s">
        <v>3014</v>
      </c>
    </row>
    <row r="51" spans="1:2" ht="11.25" customHeight="1">
      <c r="A51" s="4" t="s">
        <v>3015</v>
      </c>
      <c r="B51" s="4" t="s">
        <v>3016</v>
      </c>
    </row>
    <row r="52" spans="1:2" ht="11.25" customHeight="1">
      <c r="A52" s="4" t="s">
        <v>3017</v>
      </c>
      <c r="B52" s="4" t="s">
        <v>3018</v>
      </c>
    </row>
    <row r="53" spans="1:2" ht="11.25" customHeight="1">
      <c r="A53" s="4" t="s">
        <v>3019</v>
      </c>
      <c r="B53" s="4" t="s">
        <v>3020</v>
      </c>
    </row>
    <row r="54" spans="1:2" ht="11.25" customHeight="1">
      <c r="A54" s="4" t="s">
        <v>3021</v>
      </c>
      <c r="B54" s="4" t="s">
        <v>3022</v>
      </c>
    </row>
    <row r="55" spans="1:2" ht="11.25" customHeight="1">
      <c r="A55" s="4" t="s">
        <v>3023</v>
      </c>
      <c r="B55" s="4" t="s">
        <v>3024</v>
      </c>
    </row>
    <row r="56" spans="1:2" ht="11.25" customHeight="1">
      <c r="A56" s="4" t="s">
        <v>3025</v>
      </c>
      <c r="B56" s="4" t="s">
        <v>3026</v>
      </c>
    </row>
    <row r="57" spans="1:2" ht="11.25" customHeight="1">
      <c r="A57" s="4" t="s">
        <v>3027</v>
      </c>
      <c r="B57" s="4" t="s">
        <v>3028</v>
      </c>
    </row>
    <row r="58" spans="1:2" ht="11.25" customHeight="1">
      <c r="A58" s="4" t="s">
        <v>3029</v>
      </c>
      <c r="B58" s="4" t="s">
        <v>3030</v>
      </c>
    </row>
    <row r="59" spans="1:2" ht="11.25" customHeight="1">
      <c r="A59" s="4" t="s">
        <v>3031</v>
      </c>
      <c r="B59" s="4" t="s">
        <v>3032</v>
      </c>
    </row>
    <row r="60" spans="1:2" ht="11.25" customHeight="1">
      <c r="A60" s="4" t="s">
        <v>3033</v>
      </c>
      <c r="B60" s="4" t="s">
        <v>3034</v>
      </c>
    </row>
    <row r="61" spans="1:2" ht="11.25" customHeight="1">
      <c r="A61" s="4"/>
      <c r="B61" s="4" t="s">
        <v>3035</v>
      </c>
    </row>
    <row r="62" spans="1:2" ht="11.25" customHeight="1">
      <c r="A62" s="4"/>
      <c r="B62" s="4" t="s">
        <v>3036</v>
      </c>
    </row>
    <row r="63" spans="1:2" ht="11.25" customHeight="1">
      <c r="A63" s="4"/>
      <c r="B63" s="4" t="s">
        <v>3037</v>
      </c>
    </row>
    <row r="64" spans="1:2" ht="11.25" customHeight="1">
      <c r="A64" s="4"/>
      <c r="B64" s="4" t="s">
        <v>3038</v>
      </c>
    </row>
    <row r="65" spans="1:2" ht="11.25" customHeight="1">
      <c r="A65" s="4"/>
      <c r="B65" s="4" t="s">
        <v>3039</v>
      </c>
    </row>
    <row r="66" spans="1:2" ht="11.25" customHeight="1">
      <c r="A66" s="4"/>
      <c r="B66" s="4" t="s">
        <v>3040</v>
      </c>
    </row>
    <row r="67" spans="1:2" ht="11.25" customHeight="1">
      <c r="A67" s="4"/>
      <c r="B67" s="4" t="s">
        <v>3041</v>
      </c>
    </row>
    <row r="68" spans="1:2" ht="11.25" customHeight="1">
      <c r="A68" s="4"/>
      <c r="B68" s="4" t="s">
        <v>3042</v>
      </c>
    </row>
    <row r="69" spans="1:2" ht="11.25" customHeight="1">
      <c r="A69" s="4"/>
      <c r="B69" s="4" t="s">
        <v>3043</v>
      </c>
    </row>
    <row r="70" spans="1:2" ht="11.25" customHeight="1">
      <c r="A70" s="4"/>
      <c r="B70" s="4" t="s">
        <v>3044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3045</v>
      </c>
    </row>
    <row r="2" spans="2:4" ht="90" customHeight="1">
      <c r="B2" s="34" t="s">
        <v>3046</v>
      </c>
    </row>
    <row r="3" spans="2:4" ht="67.5" customHeight="1">
      <c r="B3" s="34" t="s">
        <v>3047</v>
      </c>
    </row>
    <row r="4" spans="2:4" ht="33.75" customHeight="1">
      <c r="B4" s="34" t="s">
        <v>3048</v>
      </c>
    </row>
    <row r="5" spans="2:4" ht="11.25" customHeight="1">
      <c r="B5" s="34" t="s">
        <v>3049</v>
      </c>
    </row>
    <row r="6" spans="2:4" ht="22.5" customHeight="1">
      <c r="B6" s="34" t="s">
        <v>3050</v>
      </c>
    </row>
    <row r="7" spans="2:4" ht="22.5" customHeight="1">
      <c r="B7" s="34" t="s">
        <v>3051</v>
      </c>
    </row>
    <row r="8" spans="2:4" ht="22.5" customHeight="1">
      <c r="B8" s="34" t="s">
        <v>3052</v>
      </c>
    </row>
    <row r="9" spans="2:4" ht="22.5" customHeight="1">
      <c r="B9" s="34" t="s">
        <v>3053</v>
      </c>
    </row>
    <row r="10" spans="2:4" ht="56.25" customHeight="1">
      <c r="B10" s="34" t="s">
        <v>3054</v>
      </c>
    </row>
    <row r="11" spans="2:4" ht="12.75" customHeight="1">
      <c r="B11" s="97" t="s">
        <v>3055</v>
      </c>
    </row>
    <row r="12" spans="2:4" ht="11.25" customHeight="1">
      <c r="B12" s="33" t="s">
        <v>3056</v>
      </c>
    </row>
    <row r="13" spans="2:4" ht="22.5" customHeight="1">
      <c r="B13" s="34" t="s">
        <v>3057</v>
      </c>
    </row>
    <row r="14" spans="2:4" ht="67.5" customHeight="1">
      <c r="B14" s="34" t="s">
        <v>3058</v>
      </c>
    </row>
    <row r="15" spans="2:4" ht="22.5" customHeight="1">
      <c r="B15" s="34" t="s">
        <v>3059</v>
      </c>
    </row>
    <row r="16" spans="2:4" ht="11.25" customHeight="1">
      <c r="B16" s="33" t="s">
        <v>3060</v>
      </c>
      <c r="D16" s="40"/>
    </row>
    <row r="17" spans="1:2" ht="33.75" customHeight="1">
      <c r="B17" s="34" t="s">
        <v>3061</v>
      </c>
    </row>
    <row r="18" spans="1:2" ht="33.75" customHeight="1">
      <c r="B18" s="34" t="s">
        <v>3062</v>
      </c>
    </row>
    <row r="19" spans="1:2" ht="11.25" customHeight="1">
      <c r="B19" s="34" t="s">
        <v>3063</v>
      </c>
    </row>
    <row r="20" spans="1:2" ht="33.75" customHeight="1">
      <c r="B20" s="34" t="s">
        <v>3064</v>
      </c>
    </row>
    <row r="21" spans="1:2" ht="11.25" customHeight="1">
      <c r="B21" s="33" t="s">
        <v>3065</v>
      </c>
    </row>
    <row r="22" spans="1:2" ht="11.25" customHeight="1">
      <c r="B22" s="34" t="s">
        <v>3066</v>
      </c>
    </row>
    <row r="24" spans="1:2" ht="22.5" customHeight="1">
      <c r="B24" s="99" t="s">
        <v>3067</v>
      </c>
    </row>
    <row r="26" spans="1:2" ht="11.25" customHeight="1">
      <c r="B26" s="33" t="s">
        <v>3068</v>
      </c>
    </row>
    <row r="27" spans="1:2" ht="22.5" customHeight="1">
      <c r="B27" s="98" t="s">
        <v>394</v>
      </c>
    </row>
    <row r="28" spans="1:2" ht="56.25" customHeight="1">
      <c r="B28" s="98" t="s">
        <v>3069</v>
      </c>
    </row>
    <row r="29" spans="1:2" ht="11.25" customHeight="1">
      <c r="B29" s="148" t="s">
        <v>3070</v>
      </c>
    </row>
    <row r="30" spans="1:2" ht="22.5" customHeight="1">
      <c r="B30" s="98" t="s">
        <v>3071</v>
      </c>
    </row>
    <row r="32" spans="1:2" ht="11.25" customHeight="1">
      <c r="A32" s="126"/>
      <c r="B32" s="127" t="s">
        <v>3072</v>
      </c>
    </row>
    <row r="33" spans="1:2" ht="14.25" customHeight="1">
      <c r="A33" s="128">
        <v>1</v>
      </c>
      <c r="B33" s="129" t="s">
        <v>3073</v>
      </c>
    </row>
    <row r="34" spans="1:2" ht="14.25" customHeight="1">
      <c r="A34" s="128">
        <v>2</v>
      </c>
      <c r="B34" s="129" t="s">
        <v>3074</v>
      </c>
    </row>
    <row r="35" spans="1:2" ht="11.25" customHeight="1">
      <c r="B35" s="127" t="s">
        <v>3075</v>
      </c>
    </row>
    <row r="36" spans="1:2" ht="11.25" customHeight="1">
      <c r="B36" s="129" t="s">
        <v>3076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2025-04-17T09:09:21Z</cp:lastPrinted>
  <dcterms:created xsi:type="dcterms:W3CDTF">2004-05-21T07:18:45Z</dcterms:created>
  <dcterms:modified xsi:type="dcterms:W3CDTF">2025-04-17T09:09:47Z</dcterms:modified>
</cp:coreProperties>
</file>